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<sst xmlns="http://schemas.openxmlformats.org/spreadsheetml/2006/main" count="126" uniqueCount="121">
  <si>
    <t xml:space="preserve">Организация (полное название)  </t>
  </si>
  <si>
    <t>№ стенда</t>
  </si>
  <si>
    <t xml:space="preserve">Контактное лицо (Ф.И.О. полностью) </t>
  </si>
  <si>
    <t xml:space="preserve">Телефон </t>
  </si>
  <si>
    <t>Факс</t>
  </si>
  <si>
    <t>№</t>
  </si>
  <si>
    <t>НАИМЕНОВАНИЕ</t>
  </si>
  <si>
    <t>кол-во</t>
  </si>
  <si>
    <t>СТУЛ БАРНЫЙ</t>
  </si>
  <si>
    <t>СТЕЛЛАЖ ПОД ЛИТЕРАТУРУ - ПРОСПЕКТОДЕРЖАТЕЛЬ (отдельностоящий)</t>
  </si>
  <si>
    <t>СТЕНОВАЯ ПАНЕЛЬ 1000 * 2500</t>
  </si>
  <si>
    <t>СТЕНОВАЯ ПАНЕЛЬ  500 * 2500</t>
  </si>
  <si>
    <t>СТЕНОВАЯ ПАНЕЛЬ 700*2500 (диагональ 0,5х0,5)</t>
  </si>
  <si>
    <t>ДВЕРЬ ГАРМОШКОЙ С ЗАМКОМ 1000 * 2500, пластик</t>
  </si>
  <si>
    <t>ДВЕРЬ РАСПАШНАЯ С ЗАМКОМ 1000 * 2500</t>
  </si>
  <si>
    <t>ЗАНАВЕС (ШТОРА ОФИСА) 1000 * 2500</t>
  </si>
  <si>
    <t>СТУЛ МЯГКИЙ</t>
  </si>
  <si>
    <t>СТОЛ 800*1200</t>
  </si>
  <si>
    <t>СТЕКЛЯННАЯ ВИТРИНА 500 *500 * 2500 с подсветкой (100 Вт) с двумя стеклянными полками</t>
  </si>
  <si>
    <t>ДОПОЛНИТЕЛЬНАЯ СТЕКЛЯННАЯ ПОЛКА 500 * 1000, 500* 500</t>
  </si>
  <si>
    <t>сумма, руб.</t>
  </si>
  <si>
    <t>СТЕЛЛАЖ ПЕРЕДВИЖНОЙ 500 * 1000 * 1600</t>
  </si>
  <si>
    <t>КОНСТРУКТОР Octanorm</t>
  </si>
  <si>
    <t>СТЕНОВАЯ ПАНЕЛЬ РАДИУСНАЯ R=1000 ;  H=2500</t>
  </si>
  <si>
    <t>СТЕНОВАЯ ПАНЕЛЬ РАДИУСНАЯ R=500 ;  H=2500</t>
  </si>
  <si>
    <t xml:space="preserve">СТЕНОВАЯ ПАНЕЛЬ 1000 * 2500  СО СТЕКЛОМ </t>
  </si>
  <si>
    <t xml:space="preserve">СТЕНОВАЯ ПАНЕЛЬ 500 * 2500  СО СТЕКЛОМ </t>
  </si>
  <si>
    <t>ПОТОЛОЧНЫЙ РАСТР 1000 * 1000  (из прогонов Н=70, Н=175), шт.</t>
  </si>
  <si>
    <t>ЦЕПЬ ОГРАЖДЕНИЯ, ЗА 1 п.м.</t>
  </si>
  <si>
    <t>МЕБЕЛЬ</t>
  </si>
  <si>
    <t>СТУЛ  контакт</t>
  </si>
  <si>
    <t>СТОЛ КРУГЛЫЙ (D=700)</t>
  </si>
  <si>
    <t>ЖУРНАЛЬНЫЙ СТЕКЛЯННЫЙ СТОЛИК</t>
  </si>
  <si>
    <t>ВЕШАЛКА НАСТЕННАЯ (ОКТАНОРМ)</t>
  </si>
  <si>
    <t>ВЕШАЛКА НАПОЛЬНАЯ</t>
  </si>
  <si>
    <t>КОРЗИНА ДЛЯ МУСОРА</t>
  </si>
  <si>
    <t>ОБОРУДОВАНИЕ</t>
  </si>
  <si>
    <t xml:space="preserve">СТОЛ ПОДИУМ (1000 * 1000, Н=500) </t>
  </si>
  <si>
    <t xml:space="preserve">СТОЛ ПОДИУМ (1000 * 1000, Н=750) </t>
  </si>
  <si>
    <t xml:space="preserve">СТОЛ ПОДИУМ (1000 * 1000, Н=1000) </t>
  </si>
  <si>
    <t xml:space="preserve">СТОЛ ПОДИУМ (1000 * 500, Н=500) </t>
  </si>
  <si>
    <t xml:space="preserve">СТОЛ ПОДИУМ (1000 * 500, Н=750) </t>
  </si>
  <si>
    <t xml:space="preserve">СТОЛ ПОДИУМ (1000 * 500, Н=1000) </t>
  </si>
  <si>
    <t xml:space="preserve">ИНФОРМАЦИОННАЯ СТОЙКА 500 * 1000, Н=1000 </t>
  </si>
  <si>
    <t xml:space="preserve">ИНФОРМАЦИОННАЯ СТОЙКА 500 * 1000, Н=1000  с  узкой верхней полкой </t>
  </si>
  <si>
    <t>ИНФОРМАЦИОННАЯ СТОЙКА РАДИУСНАЯ  R=1000, H=1000</t>
  </si>
  <si>
    <t>ИНФОРМАЦИОННАЯ СТОЙКА РАДИУСНАЯ  R=500, H=1000</t>
  </si>
  <si>
    <t>СТЕКЛЯННАЯ ВИТРИНА 500 * 1000 , Н=1000</t>
  </si>
  <si>
    <t>СТЕКЛЯННАЯ ВИТРИНА 500 * 500 , Н=1000</t>
  </si>
  <si>
    <t>СТЕКЛЯННАЯ ВИТРИНА 500 * 1000,Н=2500 с двумя стеклянными полками и подсветкой</t>
  </si>
  <si>
    <t>СТЕКЛЯННАЯ ВИТРИНА  R=500 ,Н=2500 с двумя стеклянными полками и подсветкой</t>
  </si>
  <si>
    <t>ДВЕРЦЫ-ШТОРКИ</t>
  </si>
  <si>
    <t>СТЕЛЛАЖ ИЗ 4 ПОЛОК 500 * 1000, Н=2500 (металлический, октанорм)</t>
  </si>
  <si>
    <t>СТЕЛЛАЖ ИЗ 4 ПОЛОК 300 * 1000 , Н=2000 (пластмассовый)</t>
  </si>
  <si>
    <t>ПОЛКА НАСТЕННАЯ 1000*300</t>
  </si>
  <si>
    <t>ШКАФ АРХИВНЫЙ 500 * 1000 , Н=1000 (с раздвижными дверками)</t>
  </si>
  <si>
    <t>КОВРОВОЕ ПОКРЫТИЕ (с огнезащитной обработкой), кв.м.</t>
  </si>
  <si>
    <t>ВЕШАЛО МЕТАЛЛИЧЕСКОЕ (п.м.)</t>
  </si>
  <si>
    <t>КУХНЯ</t>
  </si>
  <si>
    <t>ХОЛОДИЛЬНИК – 150л, с круглосуточной розеткой</t>
  </si>
  <si>
    <t>КУЛЕР  + ВОДА (2 бутылки)(выдается под залог в размере 5500 руб.)</t>
  </si>
  <si>
    <t>БУТЫЛЬ ВОДЫ 19л для кулера</t>
  </si>
  <si>
    <t>КУХОННЫЙ УЗЕЛ (мойка, болер)</t>
  </si>
  <si>
    <t>ЭЛЕКТРООБОРУДОВАНИЕ</t>
  </si>
  <si>
    <t>СПОТ- БРА (100 Вт)</t>
  </si>
  <si>
    <t xml:space="preserve">ПРОЖЕКТОР  МЕТАЛЛОГАЛОГЕНОВЫЙ  (150 Вт) </t>
  </si>
  <si>
    <t>СВЕТИЛЬНИК ГАЛОГЕНОВЫЙ ВЫНОСНОЙ (на штанге) (150 Вт)</t>
  </si>
  <si>
    <t>ЛАМПА ДНЕВНОГО СВЕТА (40 Вт)</t>
  </si>
  <si>
    <t>РОЗЕТКА 380 v (силовой разъем 16А от 1,0 до 10  кВт )</t>
  </si>
  <si>
    <t>РОЗЕТКА 380 v (силовой разъем 32А от 10 до 20  кВт ) (без стоимости электрощита)</t>
  </si>
  <si>
    <t>РОЗЕТКА 220v (тройная от 1,0 до 2,5  кВт.) усиленная</t>
  </si>
  <si>
    <t>РОЗЕТКА 220v (одинарная круглосуточная до 2,5 кВт.)</t>
  </si>
  <si>
    <t>ВРАЩАЮЩИЙСЯ КУБ (1000 х 1000 х 1000) без логотипа (500 Вт)</t>
  </si>
  <si>
    <t>ВРАЩАЮЩИЙСЯ ЭЛЛИПС без логотипа (500 Вт)</t>
  </si>
  <si>
    <t>ПОДСВЕТКА КУБА</t>
  </si>
  <si>
    <t>ШКАФ ЭЛЕКТРИЧЕСКИЙ 32А (без питающего кабеля)</t>
  </si>
  <si>
    <t>ХУДОЖЕСТВЕННЫЕ РАБОТЫ</t>
  </si>
  <si>
    <t>НАДПИСЬ НА ФРИЗЕ (до15 знаков)</t>
  </si>
  <si>
    <t>ИЗГОТОВЛЕНИЕ ДОПОЛНИТЕЛЬНОГО ЗНАКА ДЛЯ НАДПИСИ НА ФРИЗЕ</t>
  </si>
  <si>
    <t>ЛОГОТИП резка (Oracal), до 1 кв.м.., одноцветный</t>
  </si>
  <si>
    <t>ЛОГОТИП резка (Oracal), до 1 кв.м..,многоцветный</t>
  </si>
  <si>
    <t>ОКЛЕЙКА ПЛЕНКОЙ ORACAL, кв.м.</t>
  </si>
  <si>
    <t>ОКЛЕЙКА ПЛЕНКОЙ ORACAL,  "Полоса" (ширина до 0,5 м), кв.м.</t>
  </si>
  <si>
    <t>ПОЛНОЦВЕТНАЯ ПЕЧАТЬ НА САМОКЛЕЮЩЕЙСЯ ПЛЕНКЕ И НАКАТКА  (МАТОВАЯ/ГЛЯНЦЕВАЯ), кв.м.</t>
  </si>
  <si>
    <t>ОКЛЕЙКА МАТЕРИАЛОМ ЗАКАЗЧИКА за 1 кв.м.</t>
  </si>
  <si>
    <t>ВИДЕОТЕХНИКА</t>
  </si>
  <si>
    <t>DVD -проигрыватель SAMSUNG (DVD/MPEG4)</t>
  </si>
  <si>
    <t>ЗВУК (микшерный пульт, колонки)</t>
  </si>
  <si>
    <t>Расчет оклейки, кв.м.</t>
  </si>
  <si>
    <t>Наименование элемента</t>
  </si>
  <si>
    <t>расход,
округление до 0,5</t>
  </si>
  <si>
    <t>кв.м.</t>
  </si>
  <si>
    <t>Стеновая панель 1х2,5</t>
  </si>
  <si>
    <t>Дверь распашная 1х2</t>
  </si>
  <si>
    <t>Место над дверью 1х0,5</t>
  </si>
  <si>
    <t>фриз 3 метра, 3х0,3</t>
  </si>
  <si>
    <t>Подиум фронт 1х0,8</t>
  </si>
  <si>
    <t>Подиум бок 0,5х0,8</t>
  </si>
  <si>
    <t>Всего:</t>
  </si>
  <si>
    <t>КОФЕМАШИНА зерновая + кофе 0,5кг</t>
  </si>
  <si>
    <t>цена, руб</t>
  </si>
  <si>
    <t>Итого</t>
  </si>
  <si>
    <t>ПЛАЗМЕННАЯ ПАНЕЛЬ (40',42',48') с монтажом (напольная подставка)</t>
  </si>
  <si>
    <t>ПЛАЗМЕННАЯ ПАНЕЛЬ (60")  (напольная подставка)</t>
  </si>
  <si>
    <r>
      <t>П</t>
    </r>
    <r>
      <rPr>
        <sz val="9"/>
        <rFont val="Cambria"/>
        <family val="1"/>
      </rPr>
      <t>одготовка макета, полноцветная печать,</t>
    </r>
    <r>
      <rPr>
        <sz val="8"/>
        <rFont val="Cambria"/>
        <family val="1"/>
      </rPr>
      <t xml:space="preserve"> вкл.работу по оклейке, за 1 кв.м.</t>
    </r>
  </si>
  <si>
    <t xml:space="preserve">Приложение № 1 
к Договору №________ от ___ _____ 20___г. </t>
  </si>
  <si>
    <t xml:space="preserve">г. Москва </t>
  </si>
  <si>
    <t>Форма №3</t>
  </si>
  <si>
    <t xml:space="preserve"> Срок подачи заявки до: 24 февраля 2020 г.</t>
  </si>
  <si>
    <t>Заказ дополнительного оборудования</t>
  </si>
  <si>
    <t>E-mail</t>
  </si>
  <si>
    <r>
      <t xml:space="preserve">Порядок оплаты: 
</t>
    </r>
    <r>
      <rPr>
        <sz val="8"/>
        <rFont val="Cambria"/>
        <family val="1"/>
      </rPr>
      <t>1. Дополнительное оборудование оплачивается в течение 5-ти банковских дней с момента выставления счета.
2. При заказе дополнительного оборудования после 24.02.2020 г. стоимость увеличивается на 50%
3. При заказе дополнительного оборудования, в период монтажа выставки,  стоимость увеличивается на 100%.</t>
    </r>
  </si>
  <si>
    <t>"_______"  ______________________  20___  г.</t>
  </si>
  <si>
    <t>Отправьте заполненную форму с подписью и печатью на: expo@inconnect.ru</t>
  </si>
  <si>
    <t>ЗАЯВКА №_________ ДЛЯ ЗАКАЗА ДОПОЛНИТЕЛЬНОГО ОБОРУДОВАНИЯ НА ФОРУМЕ-ВЫСТАВКЕ  "ГОСЗАКАЗ - 2020"                      
 25-27 марта 2020 г., КВЦ «Патриот»</t>
  </si>
  <si>
    <t>ЭКСПОНЕНТ:</t>
  </si>
  <si>
    <t>М.П.</t>
  </si>
  <si>
    <t>Ген. директор_________________________________________Т.В.Садофьева</t>
  </si>
  <si>
    <t xml:space="preserve"> М.П.</t>
  </si>
  <si>
    <t xml:space="preserve"> Ген. директор________________________________________</t>
  </si>
  <si>
    <t>УСТРОИТЕЛЬ: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</si>
</sst>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mbria"/>
      <family val="1"/>
    </font>
    <font>
      <sz val="9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color indexed="10"/>
      <name val="Cambria"/>
      <family val="1"/>
    </font>
    <font>
      <sz val="12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9"/>
      <name val="Cambria"/>
      <family val="1"/>
    </font>
    <font>
      <b/>
      <sz val="10"/>
      <name val="Cambria"/>
      <family val="1"/>
    </font>
    <font>
      <b/>
      <sz val="16"/>
      <color indexed="9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20"/>
      <name val="Cambria"/>
      <family val="1"/>
    </font>
    <font>
      <b/>
      <sz val="10"/>
      <color indexed="10"/>
      <name val="Cambria"/>
      <family val="1"/>
    </font>
    <font>
      <b/>
      <sz val="8"/>
      <name val="Cambria"/>
      <family val="1"/>
    </font>
    <font>
      <b/>
      <sz val="14"/>
      <color indexed="9"/>
      <name val="Cambria"/>
      <family val="1"/>
    </font>
    <font>
      <b/>
      <sz val="18"/>
      <name val="Cambria"/>
      <family val="1"/>
    </font>
    <font>
      <b/>
      <sz val="10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Cambria"/>
      <family val="1"/>
    </font>
    <font>
      <b/>
      <sz val="14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48" fillId="2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49" fontId="27" fillId="0" borderId="0" xfId="0" applyNumberFormat="1" applyFont="1" applyBorder="1" applyAlignment="1">
      <alignment/>
    </xf>
    <xf numFmtId="49" fontId="28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Alignment="1">
      <alignment/>
    </xf>
    <xf numFmtId="49" fontId="27" fillId="0" borderId="0" xfId="0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wrapText="1"/>
    </xf>
    <xf numFmtId="49" fontId="24" fillId="0" borderId="11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2" fontId="24" fillId="0" borderId="1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2" fontId="24" fillId="0" borderId="14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32" fillId="0" borderId="0" xfId="0" applyFont="1" applyAlignment="1">
      <alignment/>
    </xf>
    <xf numFmtId="0" fontId="6" fillId="0" borderId="0" xfId="0" applyFont="1" applyAlignment="1">
      <alignment horizontal="right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3" fillId="0" borderId="0" xfId="0" applyFont="1" applyAlignment="1" applyProtection="1">
      <alignment vertical="center"/>
      <protection locked="0"/>
    </xf>
    <xf numFmtId="0" fontId="35" fillId="0" borderId="0" xfId="0" applyFont="1" applyFill="1" applyBorder="1" applyAlignment="1">
      <alignment wrapText="1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 applyProtection="1">
      <alignment horizontal="center"/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wrapText="1"/>
    </xf>
    <xf numFmtId="0" fontId="35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49" fontId="24" fillId="0" borderId="11" xfId="0" applyNumberFormat="1" applyFont="1" applyBorder="1" applyAlignment="1">
      <alignment horizontal="center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wrapText="1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38" fillId="0" borderId="0" xfId="0" applyFont="1" applyFill="1" applyAlignment="1">
      <alignment horizontal="center" vertical="center"/>
    </xf>
    <xf numFmtId="0" fontId="28" fillId="0" borderId="0" xfId="0" applyFont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5" fillId="0" borderId="17" xfId="0" applyNumberFormat="1" applyFont="1" applyFill="1" applyBorder="1" applyAlignment="1" applyProtection="1">
      <alignment horizontal="center" wrapText="1"/>
      <protection/>
    </xf>
    <xf numFmtId="2" fontId="5" fillId="0" borderId="16" xfId="0" applyNumberFormat="1" applyFont="1" applyFill="1" applyBorder="1" applyAlignment="1" applyProtection="1">
      <alignment horizontal="center" wrapText="1"/>
      <protection/>
    </xf>
    <xf numFmtId="2" fontId="5" fillId="0" borderId="14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34" borderId="10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" fontId="5" fillId="0" borderId="17" xfId="0" applyNumberFormat="1" applyFont="1" applyFill="1" applyBorder="1" applyAlignment="1" applyProtection="1">
      <alignment horizontal="center" wrapText="1"/>
      <protection/>
    </xf>
    <xf numFmtId="1" fontId="5" fillId="0" borderId="16" xfId="0" applyNumberFormat="1" applyFont="1" applyFill="1" applyBorder="1" applyAlignment="1" applyProtection="1">
      <alignment horizontal="center" wrapText="1"/>
      <protection/>
    </xf>
    <xf numFmtId="1" fontId="5" fillId="0" borderId="14" xfId="0" applyNumberFormat="1" applyFont="1" applyFill="1" applyBorder="1" applyAlignment="1" applyProtection="1">
      <alignment horizontal="center" wrapText="1"/>
      <protection/>
    </xf>
    <xf numFmtId="0" fontId="3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6" fillId="34" borderId="17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24" fillId="34" borderId="16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6" fillId="34" borderId="17" xfId="0" applyFont="1" applyFill="1" applyBorder="1" applyAlignment="1">
      <alignment/>
    </xf>
    <xf numFmtId="0" fontId="36" fillId="34" borderId="16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wrapText="1"/>
    </xf>
    <xf numFmtId="0" fontId="30" fillId="34" borderId="16" xfId="0" applyFont="1" applyFill="1" applyBorder="1" applyAlignment="1">
      <alignment wrapText="1"/>
    </xf>
    <xf numFmtId="0" fontId="30" fillId="34" borderId="20" xfId="0" applyFont="1" applyFill="1" applyBorder="1" applyAlignment="1">
      <alignment wrapText="1"/>
    </xf>
    <xf numFmtId="0" fontId="36" fillId="0" borderId="10" xfId="0" applyFont="1" applyBorder="1" applyAlignment="1">
      <alignment vertical="center" wrapText="1" shrinkToFit="1"/>
    </xf>
    <xf numFmtId="0" fontId="24" fillId="0" borderId="10" xfId="0" applyFont="1" applyBorder="1" applyAlignment="1">
      <alignment horizontal="right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Layout" zoomScaleSheetLayoutView="100" workbookViewId="0" topLeftCell="A73">
      <selection activeCell="AA107" sqref="AA107"/>
    </sheetView>
  </sheetViews>
  <sheetFormatPr defaultColWidth="9.00390625" defaultRowHeight="12.75"/>
  <cols>
    <col min="1" max="5" width="3.25390625" style="5" customWidth="1"/>
    <col min="6" max="6" width="3.25390625" style="5" hidden="1" customWidth="1"/>
    <col min="7" max="12" width="3.25390625" style="5" customWidth="1"/>
    <col min="13" max="13" width="5.125" style="5" customWidth="1"/>
    <col min="14" max="19" width="3.25390625" style="5" customWidth="1"/>
    <col min="20" max="20" width="11.25390625" style="5" customWidth="1"/>
    <col min="21" max="28" width="3.25390625" style="5" customWidth="1"/>
    <col min="29" max="29" width="7.625" style="5" customWidth="1"/>
    <col min="30" max="40" width="3.25390625" style="5" customWidth="1"/>
    <col min="41" max="16384" width="9.125" style="5" customWidth="1"/>
  </cols>
  <sheetData>
    <row r="1" spans="1:31" s="39" customFormat="1" ht="32.25" customHeight="1">
      <c r="A1" s="68" t="s">
        <v>105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48"/>
      <c r="AC1" s="48"/>
      <c r="AD1" s="48"/>
      <c r="AE1" s="48"/>
    </row>
    <row r="2" spans="1:31" s="39" customFormat="1" ht="5.25" customHeight="1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0" s="39" customFormat="1" ht="16.5" customHeight="1">
      <c r="A3" s="70"/>
      <c r="B3" s="70"/>
      <c r="C3" s="70"/>
      <c r="D3" s="70"/>
      <c r="E3" s="72" t="s">
        <v>109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67" t="s">
        <v>107</v>
      </c>
      <c r="Y3" s="67"/>
      <c r="Z3" s="67"/>
      <c r="AA3" s="67"/>
      <c r="AB3" s="43"/>
      <c r="AC3" s="43"/>
      <c r="AD3" s="44"/>
    </row>
    <row r="4" spans="1:30" s="39" customFormat="1" ht="5.25" customHeight="1">
      <c r="A4" s="70"/>
      <c r="B4" s="70"/>
      <c r="C4" s="70"/>
      <c r="D4" s="70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67"/>
      <c r="Y4" s="67"/>
      <c r="Z4" s="67"/>
      <c r="AA4" s="67"/>
      <c r="AB4" s="47"/>
      <c r="AC4" s="47"/>
      <c r="AD4" s="47"/>
    </row>
    <row r="5" spans="1:30" s="39" customFormat="1" ht="36.75" customHeight="1">
      <c r="A5" s="70"/>
      <c r="B5" s="70"/>
      <c r="C5" s="70"/>
      <c r="D5" s="70"/>
      <c r="E5" s="69" t="s">
        <v>114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7"/>
      <c r="Y5" s="67"/>
      <c r="Z5" s="67"/>
      <c r="AA5" s="67"/>
      <c r="AB5" s="45"/>
      <c r="AC5" s="45"/>
      <c r="AD5" s="46"/>
    </row>
    <row r="6" spans="1:31" s="42" customFormat="1" ht="12.75" customHeight="1">
      <c r="A6" s="41"/>
      <c r="B6" s="73" t="s">
        <v>106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1" t="s">
        <v>112</v>
      </c>
      <c r="U6" s="71"/>
      <c r="V6" s="71"/>
      <c r="W6" s="71"/>
      <c r="X6" s="71"/>
      <c r="Y6" s="71"/>
      <c r="Z6" s="71"/>
      <c r="AA6" s="71"/>
      <c r="AB6" s="49"/>
      <c r="AC6" s="41"/>
      <c r="AD6" s="41"/>
      <c r="AE6" s="41"/>
    </row>
    <row r="7" spans="1:28" ht="12.75" customHeight="1">
      <c r="A7" s="62" t="s">
        <v>108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50"/>
    </row>
    <row r="8" spans="1:28" s="7" customFormat="1" ht="13.5" customHeight="1">
      <c r="A8" s="63" t="s">
        <v>113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"/>
    </row>
    <row r="9" spans="1:28" ht="12.75" customHeight="1">
      <c r="A9" s="8" t="s">
        <v>0</v>
      </c>
      <c r="B9" s="9"/>
      <c r="C9" s="9"/>
      <c r="D9" s="9"/>
      <c r="E9" s="9"/>
      <c r="F9" s="10"/>
      <c r="G9" s="10"/>
      <c r="H9" s="10"/>
      <c r="I9" s="11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12"/>
      <c r="W9" s="13" t="s">
        <v>1</v>
      </c>
      <c r="X9" s="14"/>
      <c r="Y9" s="65"/>
      <c r="Z9" s="65"/>
      <c r="AA9" s="65"/>
      <c r="AB9" s="15"/>
    </row>
    <row r="10" spans="1:28" ht="12.75" customHeight="1">
      <c r="A10" s="8" t="s">
        <v>2</v>
      </c>
      <c r="B10" s="16"/>
      <c r="C10" s="16"/>
      <c r="D10" s="16"/>
      <c r="E10" s="16"/>
      <c r="F10" s="10"/>
      <c r="G10" s="10"/>
      <c r="H10" s="12"/>
      <c r="I10" s="10"/>
      <c r="J10" s="11"/>
      <c r="K10" s="17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18"/>
    </row>
    <row r="11" spans="1:29" ht="12.75" customHeight="1">
      <c r="A11" s="8" t="s">
        <v>3</v>
      </c>
      <c r="B11" s="16"/>
      <c r="C11" s="16"/>
      <c r="D11" s="59"/>
      <c r="E11" s="59"/>
      <c r="F11" s="59"/>
      <c r="G11" s="59"/>
      <c r="H11" s="59"/>
      <c r="I11" s="59"/>
      <c r="J11" s="59"/>
      <c r="K11" s="59"/>
      <c r="L11" s="59"/>
      <c r="M11" s="13" t="s">
        <v>4</v>
      </c>
      <c r="N11" s="60"/>
      <c r="O11" s="60"/>
      <c r="P11" s="60"/>
      <c r="Q11" s="60"/>
      <c r="R11" s="60"/>
      <c r="S11" s="60"/>
      <c r="T11" s="51" t="s">
        <v>110</v>
      </c>
      <c r="U11" s="60"/>
      <c r="V11" s="60"/>
      <c r="W11" s="60"/>
      <c r="X11" s="60"/>
      <c r="Y11" s="60"/>
      <c r="Z11" s="60"/>
      <c r="AA11" s="60"/>
      <c r="AB11" s="19"/>
      <c r="AC11" s="20"/>
    </row>
    <row r="12" spans="1:28" ht="5.2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2:27" ht="12.75">
      <c r="B13" s="22" t="s">
        <v>5</v>
      </c>
      <c r="C13" s="81" t="s">
        <v>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23" t="s">
        <v>100</v>
      </c>
      <c r="U13" s="81" t="s">
        <v>7</v>
      </c>
      <c r="V13" s="81"/>
      <c r="W13" s="81"/>
      <c r="X13" s="81" t="s">
        <v>20</v>
      </c>
      <c r="Y13" s="81"/>
      <c r="Z13" s="81"/>
      <c r="AA13" s="82"/>
    </row>
    <row r="14" spans="2:27" ht="12.75" customHeight="1">
      <c r="B14" s="24"/>
      <c r="C14" s="83" t="s">
        <v>22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2:27" ht="12.75" customHeight="1">
      <c r="B15" s="25">
        <v>1</v>
      </c>
      <c r="C15" s="61" t="s">
        <v>10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26">
        <v>1346</v>
      </c>
      <c r="U15" s="75">
        <v>0</v>
      </c>
      <c r="V15" s="75"/>
      <c r="W15" s="75"/>
      <c r="X15" s="76">
        <f>T15*U15</f>
        <v>0</v>
      </c>
      <c r="Y15" s="76"/>
      <c r="Z15" s="76"/>
      <c r="AA15" s="76"/>
    </row>
    <row r="16" spans="2:27" ht="12.75" customHeight="1">
      <c r="B16" s="25">
        <v>2</v>
      </c>
      <c r="C16" s="61" t="s">
        <v>11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26">
        <v>1090</v>
      </c>
      <c r="U16" s="75">
        <v>0</v>
      </c>
      <c r="V16" s="75"/>
      <c r="W16" s="75"/>
      <c r="X16" s="76">
        <f aca="true" t="shared" si="0" ref="X16:X27">T16*U16</f>
        <v>0</v>
      </c>
      <c r="Y16" s="76"/>
      <c r="Z16" s="76"/>
      <c r="AA16" s="76"/>
    </row>
    <row r="17" spans="2:27" ht="12.75" customHeight="1">
      <c r="B17" s="25">
        <v>3</v>
      </c>
      <c r="C17" s="61" t="s">
        <v>23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26">
        <v>3030</v>
      </c>
      <c r="U17" s="75">
        <v>0</v>
      </c>
      <c r="V17" s="75"/>
      <c r="W17" s="75"/>
      <c r="X17" s="76">
        <f t="shared" si="0"/>
        <v>0</v>
      </c>
      <c r="Y17" s="76"/>
      <c r="Z17" s="76"/>
      <c r="AA17" s="76"/>
    </row>
    <row r="18" spans="2:27" ht="12.75" customHeight="1">
      <c r="B18" s="25">
        <v>4</v>
      </c>
      <c r="C18" s="61" t="s">
        <v>24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26">
        <v>1990</v>
      </c>
      <c r="U18" s="75">
        <v>0</v>
      </c>
      <c r="V18" s="75"/>
      <c r="W18" s="75"/>
      <c r="X18" s="76">
        <f t="shared" si="0"/>
        <v>0</v>
      </c>
      <c r="Y18" s="76"/>
      <c r="Z18" s="76"/>
      <c r="AA18" s="76"/>
    </row>
    <row r="19" spans="2:27" ht="12.75" customHeight="1">
      <c r="B19" s="25">
        <v>5</v>
      </c>
      <c r="C19" s="61" t="s">
        <v>12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26">
        <v>1925</v>
      </c>
      <c r="U19" s="75">
        <v>0</v>
      </c>
      <c r="V19" s="75"/>
      <c r="W19" s="75"/>
      <c r="X19" s="76">
        <f t="shared" si="0"/>
        <v>0</v>
      </c>
      <c r="Y19" s="76"/>
      <c r="Z19" s="76"/>
      <c r="AA19" s="76"/>
    </row>
    <row r="20" spans="2:27" ht="12.75" customHeight="1">
      <c r="B20" s="25">
        <v>6</v>
      </c>
      <c r="C20" s="61" t="s">
        <v>26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26">
        <v>2215</v>
      </c>
      <c r="U20" s="75">
        <v>0</v>
      </c>
      <c r="V20" s="75"/>
      <c r="W20" s="75"/>
      <c r="X20" s="76">
        <f t="shared" si="0"/>
        <v>0</v>
      </c>
      <c r="Y20" s="76"/>
      <c r="Z20" s="76"/>
      <c r="AA20" s="76"/>
    </row>
    <row r="21" spans="2:27" ht="12.75" customHeight="1">
      <c r="B21" s="25">
        <v>7</v>
      </c>
      <c r="C21" s="61" t="s">
        <v>25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26">
        <v>3614</v>
      </c>
      <c r="U21" s="75">
        <v>0</v>
      </c>
      <c r="V21" s="75"/>
      <c r="W21" s="75"/>
      <c r="X21" s="76">
        <f t="shared" si="0"/>
        <v>0</v>
      </c>
      <c r="Y21" s="76"/>
      <c r="Z21" s="76"/>
      <c r="AA21" s="76"/>
    </row>
    <row r="22" spans="2:27" ht="12.75" customHeight="1">
      <c r="B22" s="25">
        <v>8</v>
      </c>
      <c r="C22" s="61" t="s">
        <v>13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26">
        <v>4489</v>
      </c>
      <c r="U22" s="75">
        <v>0</v>
      </c>
      <c r="V22" s="75"/>
      <c r="W22" s="75"/>
      <c r="X22" s="76">
        <f t="shared" si="0"/>
        <v>0</v>
      </c>
      <c r="Y22" s="76"/>
      <c r="Z22" s="76"/>
      <c r="AA22" s="76"/>
    </row>
    <row r="23" spans="2:27" ht="12.75" customHeight="1">
      <c r="B23" s="25">
        <v>9</v>
      </c>
      <c r="C23" s="61" t="s">
        <v>14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26">
        <v>5770</v>
      </c>
      <c r="U23" s="75">
        <v>0</v>
      </c>
      <c r="V23" s="75"/>
      <c r="W23" s="75"/>
      <c r="X23" s="76">
        <f t="shared" si="0"/>
        <v>0</v>
      </c>
      <c r="Y23" s="76"/>
      <c r="Z23" s="76"/>
      <c r="AA23" s="76"/>
    </row>
    <row r="24" spans="2:27" ht="12.75" customHeight="1">
      <c r="B24" s="25">
        <v>10</v>
      </c>
      <c r="C24" s="61" t="s">
        <v>15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26">
        <v>897</v>
      </c>
      <c r="U24" s="75">
        <v>0</v>
      </c>
      <c r="V24" s="75"/>
      <c r="W24" s="75"/>
      <c r="X24" s="76">
        <f t="shared" si="0"/>
        <v>0</v>
      </c>
      <c r="Y24" s="76"/>
      <c r="Z24" s="76"/>
      <c r="AA24" s="76"/>
    </row>
    <row r="25" spans="2:27" ht="12.75" customHeight="1">
      <c r="B25" s="25">
        <v>11</v>
      </c>
      <c r="C25" s="61" t="s">
        <v>27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26">
        <v>1090</v>
      </c>
      <c r="U25" s="75">
        <v>0</v>
      </c>
      <c r="V25" s="75"/>
      <c r="W25" s="75"/>
      <c r="X25" s="76">
        <f t="shared" si="0"/>
        <v>0</v>
      </c>
      <c r="Y25" s="76"/>
      <c r="Z25" s="76"/>
      <c r="AA25" s="76"/>
    </row>
    <row r="26" spans="2:27" ht="13.5" customHeight="1">
      <c r="B26" s="25">
        <v>12</v>
      </c>
      <c r="C26" s="74" t="s">
        <v>28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26">
        <v>169</v>
      </c>
      <c r="U26" s="75">
        <v>0</v>
      </c>
      <c r="V26" s="75"/>
      <c r="W26" s="75"/>
      <c r="X26" s="76">
        <f t="shared" si="0"/>
        <v>0</v>
      </c>
      <c r="Y26" s="76"/>
      <c r="Z26" s="76"/>
      <c r="AA26" s="76"/>
    </row>
    <row r="27" spans="2:27" ht="13.5" customHeight="1">
      <c r="B27" s="25">
        <v>13</v>
      </c>
      <c r="C27" s="74" t="s">
        <v>56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26">
        <v>480.5</v>
      </c>
      <c r="U27" s="75">
        <v>0</v>
      </c>
      <c r="V27" s="75"/>
      <c r="W27" s="75"/>
      <c r="X27" s="76">
        <f t="shared" si="0"/>
        <v>0</v>
      </c>
      <c r="Y27" s="76"/>
      <c r="Z27" s="76"/>
      <c r="AA27" s="76"/>
    </row>
    <row r="28" spans="2:27" ht="13.5" customHeight="1">
      <c r="B28" s="25"/>
      <c r="C28" s="85" t="s">
        <v>29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2:27" ht="12.75" customHeight="1">
      <c r="B29" s="25">
        <v>14</v>
      </c>
      <c r="C29" s="61" t="s">
        <v>30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26">
        <v>424</v>
      </c>
      <c r="U29" s="88">
        <v>0</v>
      </c>
      <c r="V29" s="89"/>
      <c r="W29" s="90"/>
      <c r="X29" s="77">
        <f>T29*U29</f>
        <v>0</v>
      </c>
      <c r="Y29" s="78"/>
      <c r="Z29" s="78"/>
      <c r="AA29" s="79"/>
    </row>
    <row r="30" spans="2:27" ht="12.75" customHeight="1">
      <c r="B30" s="25">
        <v>15</v>
      </c>
      <c r="C30" s="61" t="s">
        <v>16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26">
        <v>964</v>
      </c>
      <c r="U30" s="75">
        <v>0</v>
      </c>
      <c r="V30" s="75"/>
      <c r="W30" s="75"/>
      <c r="X30" s="76">
        <f aca="true" t="shared" si="1" ref="X30:X37">T30*U30</f>
        <v>0</v>
      </c>
      <c r="Y30" s="76"/>
      <c r="Z30" s="76"/>
      <c r="AA30" s="76"/>
    </row>
    <row r="31" spans="2:27" ht="12.75" customHeight="1">
      <c r="B31" s="25">
        <v>16</v>
      </c>
      <c r="C31" s="61" t="s">
        <v>8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26">
        <v>964</v>
      </c>
      <c r="U31" s="75">
        <v>0</v>
      </c>
      <c r="V31" s="75"/>
      <c r="W31" s="75"/>
      <c r="X31" s="76">
        <f t="shared" si="1"/>
        <v>0</v>
      </c>
      <c r="Y31" s="76"/>
      <c r="Z31" s="76"/>
      <c r="AA31" s="76"/>
    </row>
    <row r="32" spans="2:27" ht="12.75" customHeight="1">
      <c r="B32" s="25">
        <v>17</v>
      </c>
      <c r="C32" s="61" t="s">
        <v>31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26">
        <v>855</v>
      </c>
      <c r="U32" s="75">
        <v>0</v>
      </c>
      <c r="V32" s="75"/>
      <c r="W32" s="75"/>
      <c r="X32" s="76">
        <f t="shared" si="1"/>
        <v>0</v>
      </c>
      <c r="Y32" s="76"/>
      <c r="Z32" s="76"/>
      <c r="AA32" s="76"/>
    </row>
    <row r="33" spans="2:27" ht="12.75" customHeight="1">
      <c r="B33" s="25">
        <v>18</v>
      </c>
      <c r="C33" s="61" t="s">
        <v>17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26">
        <v>1925</v>
      </c>
      <c r="U33" s="75">
        <v>0</v>
      </c>
      <c r="V33" s="75"/>
      <c r="W33" s="75"/>
      <c r="X33" s="76">
        <f t="shared" si="1"/>
        <v>0</v>
      </c>
      <c r="Y33" s="76"/>
      <c r="Z33" s="76"/>
      <c r="AA33" s="76"/>
    </row>
    <row r="34" spans="2:27" ht="12.75" customHeight="1">
      <c r="B34" s="25">
        <f>B33+1</f>
        <v>19</v>
      </c>
      <c r="C34" s="61" t="s">
        <v>32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26">
        <v>5645</v>
      </c>
      <c r="U34" s="75">
        <v>0</v>
      </c>
      <c r="V34" s="75"/>
      <c r="W34" s="75"/>
      <c r="X34" s="76">
        <f t="shared" si="1"/>
        <v>0</v>
      </c>
      <c r="Y34" s="76"/>
      <c r="Z34" s="76"/>
      <c r="AA34" s="76"/>
    </row>
    <row r="35" spans="2:27" ht="12.75" customHeight="1">
      <c r="B35" s="25">
        <f>B34+1</f>
        <v>20</v>
      </c>
      <c r="C35" s="61" t="s">
        <v>33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26">
        <v>373</v>
      </c>
      <c r="U35" s="75">
        <v>0</v>
      </c>
      <c r="V35" s="75"/>
      <c r="W35" s="75"/>
      <c r="X35" s="76">
        <f t="shared" si="1"/>
        <v>0</v>
      </c>
      <c r="Y35" s="76"/>
      <c r="Z35" s="76"/>
      <c r="AA35" s="76"/>
    </row>
    <row r="36" spans="2:27" ht="12.75" customHeight="1">
      <c r="B36" s="25">
        <f>B35+1</f>
        <v>21</v>
      </c>
      <c r="C36" s="80" t="s">
        <v>34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27">
        <v>1923</v>
      </c>
      <c r="U36" s="75">
        <v>0</v>
      </c>
      <c r="V36" s="75"/>
      <c r="W36" s="75"/>
      <c r="X36" s="76">
        <f t="shared" si="1"/>
        <v>0</v>
      </c>
      <c r="Y36" s="76"/>
      <c r="Z36" s="76"/>
      <c r="AA36" s="76"/>
    </row>
    <row r="37" spans="2:27" ht="12.75" customHeight="1">
      <c r="B37" s="25">
        <f>B36+1</f>
        <v>22</v>
      </c>
      <c r="C37" s="80" t="s">
        <v>35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27">
        <v>116</v>
      </c>
      <c r="U37" s="75">
        <v>0</v>
      </c>
      <c r="V37" s="75"/>
      <c r="W37" s="75"/>
      <c r="X37" s="76">
        <f t="shared" si="1"/>
        <v>0</v>
      </c>
      <c r="Y37" s="76"/>
      <c r="Z37" s="76"/>
      <c r="AA37" s="76"/>
    </row>
    <row r="38" spans="2:27" ht="12.75" customHeight="1">
      <c r="B38" s="28"/>
      <c r="C38" s="91" t="s">
        <v>36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2:27" ht="12.75" customHeight="1">
      <c r="B39" s="25">
        <v>23</v>
      </c>
      <c r="C39" s="61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26">
        <v>2374</v>
      </c>
      <c r="U39" s="75">
        <v>0</v>
      </c>
      <c r="V39" s="75"/>
      <c r="W39" s="75"/>
      <c r="X39" s="76">
        <f>T39*U39</f>
        <v>0</v>
      </c>
      <c r="Y39" s="76"/>
      <c r="Z39" s="76"/>
      <c r="AA39" s="76"/>
    </row>
    <row r="40" spans="2:27" ht="12.75" customHeight="1">
      <c r="B40" s="25">
        <f>B39+1</f>
        <v>24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26">
        <v>2757</v>
      </c>
      <c r="U40" s="75">
        <v>0</v>
      </c>
      <c r="V40" s="75"/>
      <c r="W40" s="75"/>
      <c r="X40" s="76">
        <f aca="true" t="shared" si="2" ref="X40:X62">T40*U40</f>
        <v>0</v>
      </c>
      <c r="Y40" s="76"/>
      <c r="Z40" s="76"/>
      <c r="AA40" s="76"/>
    </row>
    <row r="41" spans="2:27" ht="12.75" customHeight="1">
      <c r="B41" s="25">
        <f aca="true" t="shared" si="3" ref="B41:B62">B40+1</f>
        <v>25</v>
      </c>
      <c r="C41" s="61" t="s">
        <v>39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26">
        <v>3404</v>
      </c>
      <c r="U41" s="75">
        <v>0</v>
      </c>
      <c r="V41" s="75"/>
      <c r="W41" s="75"/>
      <c r="X41" s="76">
        <f t="shared" si="2"/>
        <v>0</v>
      </c>
      <c r="Y41" s="76"/>
      <c r="Z41" s="76"/>
      <c r="AA41" s="76"/>
    </row>
    <row r="42" spans="2:27" ht="12.75" customHeight="1">
      <c r="B42" s="25">
        <f t="shared" si="3"/>
        <v>26</v>
      </c>
      <c r="C42" s="61" t="s">
        <v>40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26">
        <v>2116</v>
      </c>
      <c r="U42" s="75">
        <v>0</v>
      </c>
      <c r="V42" s="75"/>
      <c r="W42" s="75"/>
      <c r="X42" s="76">
        <f t="shared" si="2"/>
        <v>0</v>
      </c>
      <c r="Y42" s="76"/>
      <c r="Z42" s="76"/>
      <c r="AA42" s="76"/>
    </row>
    <row r="43" spans="2:27" ht="12.75" customHeight="1">
      <c r="B43" s="25">
        <f t="shared" si="3"/>
        <v>27</v>
      </c>
      <c r="C43" s="61" t="s">
        <v>41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26">
        <v>2501</v>
      </c>
      <c r="U43" s="75">
        <v>0</v>
      </c>
      <c r="V43" s="75"/>
      <c r="W43" s="75"/>
      <c r="X43" s="76">
        <f t="shared" si="2"/>
        <v>0</v>
      </c>
      <c r="Y43" s="76"/>
      <c r="Z43" s="76"/>
      <c r="AA43" s="76"/>
    </row>
    <row r="44" spans="2:27" ht="12.75" customHeight="1">
      <c r="B44" s="25">
        <f t="shared" si="3"/>
        <v>28</v>
      </c>
      <c r="C44" s="61" t="s">
        <v>42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26">
        <v>3142</v>
      </c>
      <c r="U44" s="75">
        <v>0</v>
      </c>
      <c r="V44" s="75"/>
      <c r="W44" s="75"/>
      <c r="X44" s="76">
        <f t="shared" si="2"/>
        <v>0</v>
      </c>
      <c r="Y44" s="76"/>
      <c r="Z44" s="76"/>
      <c r="AA44" s="76"/>
    </row>
    <row r="45" spans="2:27" ht="12.75" customHeight="1">
      <c r="B45" s="25">
        <f t="shared" si="3"/>
        <v>29</v>
      </c>
      <c r="C45" s="61" t="s">
        <v>43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26">
        <v>2830</v>
      </c>
      <c r="U45" s="75">
        <v>0</v>
      </c>
      <c r="V45" s="75"/>
      <c r="W45" s="75"/>
      <c r="X45" s="76">
        <f t="shared" si="2"/>
        <v>0</v>
      </c>
      <c r="Y45" s="76"/>
      <c r="Z45" s="76"/>
      <c r="AA45" s="76"/>
    </row>
    <row r="46" spans="2:27" ht="14.25" customHeight="1">
      <c r="B46" s="25">
        <f t="shared" si="3"/>
        <v>30</v>
      </c>
      <c r="C46" s="61" t="s">
        <v>44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26">
        <v>2957</v>
      </c>
      <c r="U46" s="75">
        <v>0</v>
      </c>
      <c r="V46" s="75"/>
      <c r="W46" s="75"/>
      <c r="X46" s="76">
        <f t="shared" si="2"/>
        <v>0</v>
      </c>
      <c r="Y46" s="76"/>
      <c r="Z46" s="76"/>
      <c r="AA46" s="76"/>
    </row>
    <row r="47" spans="2:27" ht="12.75" customHeight="1">
      <c r="B47" s="25">
        <f t="shared" si="3"/>
        <v>31</v>
      </c>
      <c r="C47" s="61" t="s">
        <v>45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26">
        <v>4873</v>
      </c>
      <c r="U47" s="75">
        <v>0</v>
      </c>
      <c r="V47" s="75"/>
      <c r="W47" s="75"/>
      <c r="X47" s="76">
        <f t="shared" si="2"/>
        <v>0</v>
      </c>
      <c r="Y47" s="76"/>
      <c r="Z47" s="76"/>
      <c r="AA47" s="76"/>
    </row>
    <row r="48" spans="2:27" ht="15.75" customHeight="1">
      <c r="B48" s="25">
        <f t="shared" si="3"/>
        <v>32</v>
      </c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26">
        <v>4104</v>
      </c>
      <c r="U48" s="75">
        <v>0</v>
      </c>
      <c r="V48" s="75"/>
      <c r="W48" s="75"/>
      <c r="X48" s="76">
        <f t="shared" si="2"/>
        <v>0</v>
      </c>
      <c r="Y48" s="76"/>
      <c r="Z48" s="76"/>
      <c r="AA48" s="76"/>
    </row>
    <row r="49" spans="2:27" ht="12.75" customHeight="1">
      <c r="B49" s="25">
        <f t="shared" si="3"/>
        <v>33</v>
      </c>
      <c r="C49" s="61" t="s">
        <v>47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26">
        <v>4430</v>
      </c>
      <c r="U49" s="75">
        <v>0</v>
      </c>
      <c r="V49" s="75"/>
      <c r="W49" s="75"/>
      <c r="X49" s="76">
        <f t="shared" si="2"/>
        <v>0</v>
      </c>
      <c r="Y49" s="76"/>
      <c r="Z49" s="76"/>
      <c r="AA49" s="76"/>
    </row>
    <row r="50" spans="2:27" ht="12.75" customHeight="1">
      <c r="B50" s="25">
        <f t="shared" si="3"/>
        <v>34</v>
      </c>
      <c r="C50" s="61" t="s">
        <v>48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26">
        <v>3911</v>
      </c>
      <c r="U50" s="75">
        <v>0</v>
      </c>
      <c r="V50" s="75"/>
      <c r="W50" s="75"/>
      <c r="X50" s="76">
        <f t="shared" si="2"/>
        <v>0</v>
      </c>
      <c r="Y50" s="76"/>
      <c r="Z50" s="76"/>
      <c r="AA50" s="76"/>
    </row>
    <row r="51" spans="2:27" ht="27" customHeight="1">
      <c r="B51" s="25">
        <f t="shared" si="3"/>
        <v>35</v>
      </c>
      <c r="C51" s="61" t="s">
        <v>49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26">
        <v>9619</v>
      </c>
      <c r="U51" s="75">
        <v>0</v>
      </c>
      <c r="V51" s="75"/>
      <c r="W51" s="75"/>
      <c r="X51" s="76">
        <f t="shared" si="2"/>
        <v>0</v>
      </c>
      <c r="Y51" s="76"/>
      <c r="Z51" s="76"/>
      <c r="AA51" s="76"/>
    </row>
    <row r="52" spans="2:27" ht="24" customHeight="1">
      <c r="B52" s="25">
        <f t="shared" si="3"/>
        <v>36</v>
      </c>
      <c r="C52" s="61" t="s">
        <v>18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26">
        <v>8336</v>
      </c>
      <c r="U52" s="75">
        <v>0</v>
      </c>
      <c r="V52" s="75"/>
      <c r="W52" s="75"/>
      <c r="X52" s="76">
        <f t="shared" si="2"/>
        <v>0</v>
      </c>
      <c r="Y52" s="76"/>
      <c r="Z52" s="76"/>
      <c r="AA52" s="76"/>
    </row>
    <row r="53" spans="2:27" ht="24" customHeight="1">
      <c r="B53" s="25">
        <f t="shared" si="3"/>
        <v>37</v>
      </c>
      <c r="C53" s="94" t="s">
        <v>50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26">
        <v>10902</v>
      </c>
      <c r="U53" s="75">
        <v>0</v>
      </c>
      <c r="V53" s="75"/>
      <c r="W53" s="75"/>
      <c r="X53" s="76">
        <f t="shared" si="2"/>
        <v>0</v>
      </c>
      <c r="Y53" s="76"/>
      <c r="Z53" s="76"/>
      <c r="AA53" s="76"/>
    </row>
    <row r="54" spans="2:27" ht="12.75" customHeight="1">
      <c r="B54" s="25">
        <f t="shared" si="3"/>
        <v>38</v>
      </c>
      <c r="C54" s="61" t="s">
        <v>19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26">
        <v>833</v>
      </c>
      <c r="U54" s="75">
        <v>0</v>
      </c>
      <c r="V54" s="75"/>
      <c r="W54" s="75"/>
      <c r="X54" s="76">
        <f t="shared" si="2"/>
        <v>0</v>
      </c>
      <c r="Y54" s="76"/>
      <c r="Z54" s="76"/>
      <c r="AA54" s="76"/>
    </row>
    <row r="55" spans="2:27" ht="12.75" customHeight="1">
      <c r="B55" s="25">
        <f t="shared" si="3"/>
        <v>39</v>
      </c>
      <c r="C55" s="61" t="s">
        <v>51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26">
        <v>556</v>
      </c>
      <c r="U55" s="75">
        <v>0</v>
      </c>
      <c r="V55" s="75"/>
      <c r="W55" s="75"/>
      <c r="X55" s="76">
        <f t="shared" si="2"/>
        <v>0</v>
      </c>
      <c r="Y55" s="76"/>
      <c r="Z55" s="76"/>
      <c r="AA55" s="76"/>
    </row>
    <row r="56" spans="2:27" ht="12.75" customHeight="1">
      <c r="B56" s="25">
        <f t="shared" si="3"/>
        <v>40</v>
      </c>
      <c r="C56" s="96" t="s">
        <v>57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/>
      <c r="T56" s="26">
        <v>927</v>
      </c>
      <c r="U56" s="75">
        <v>0</v>
      </c>
      <c r="V56" s="75"/>
      <c r="W56" s="75"/>
      <c r="X56" s="76">
        <f t="shared" si="2"/>
        <v>0</v>
      </c>
      <c r="Y56" s="76"/>
      <c r="Z56" s="76"/>
      <c r="AA56" s="76"/>
    </row>
    <row r="57" spans="2:27" ht="12.75" customHeight="1">
      <c r="B57" s="25">
        <f t="shared" si="3"/>
        <v>41</v>
      </c>
      <c r="C57" s="61" t="s">
        <v>52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26">
        <v>4176</v>
      </c>
      <c r="U57" s="75">
        <v>0</v>
      </c>
      <c r="V57" s="75"/>
      <c r="W57" s="75"/>
      <c r="X57" s="76">
        <f t="shared" si="2"/>
        <v>0</v>
      </c>
      <c r="Y57" s="76"/>
      <c r="Z57" s="76"/>
      <c r="AA57" s="76"/>
    </row>
    <row r="58" spans="2:27" ht="12.75" customHeight="1">
      <c r="B58" s="25">
        <f t="shared" si="3"/>
        <v>42</v>
      </c>
      <c r="C58" s="61" t="s">
        <v>53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26">
        <v>921</v>
      </c>
      <c r="U58" s="75">
        <v>0</v>
      </c>
      <c r="V58" s="75"/>
      <c r="W58" s="75"/>
      <c r="X58" s="76">
        <f t="shared" si="2"/>
        <v>0</v>
      </c>
      <c r="Y58" s="76"/>
      <c r="Z58" s="76"/>
      <c r="AA58" s="76"/>
    </row>
    <row r="59" spans="2:27" ht="12.75" customHeight="1">
      <c r="B59" s="25">
        <f t="shared" si="3"/>
        <v>43</v>
      </c>
      <c r="C59" s="61" t="s">
        <v>54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26">
        <v>577</v>
      </c>
      <c r="U59" s="75">
        <v>0</v>
      </c>
      <c r="V59" s="75"/>
      <c r="W59" s="75"/>
      <c r="X59" s="76">
        <f t="shared" si="2"/>
        <v>0</v>
      </c>
      <c r="Y59" s="76"/>
      <c r="Z59" s="76"/>
      <c r="AA59" s="76"/>
    </row>
    <row r="60" spans="2:27" ht="12.75" customHeight="1">
      <c r="B60" s="25">
        <f t="shared" si="3"/>
        <v>44</v>
      </c>
      <c r="C60" s="61" t="s">
        <v>21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26">
        <v>3719</v>
      </c>
      <c r="U60" s="75">
        <v>0</v>
      </c>
      <c r="V60" s="75"/>
      <c r="W60" s="75"/>
      <c r="X60" s="76">
        <f t="shared" si="2"/>
        <v>0</v>
      </c>
      <c r="Y60" s="76"/>
      <c r="Z60" s="76"/>
      <c r="AA60" s="76"/>
    </row>
    <row r="61" spans="2:27" ht="13.5" customHeight="1">
      <c r="B61" s="25">
        <f t="shared" si="3"/>
        <v>45</v>
      </c>
      <c r="C61" s="74" t="s">
        <v>9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29">
        <v>1478</v>
      </c>
      <c r="U61" s="75">
        <v>0</v>
      </c>
      <c r="V61" s="75"/>
      <c r="W61" s="75"/>
      <c r="X61" s="76">
        <f t="shared" si="2"/>
        <v>0</v>
      </c>
      <c r="Y61" s="76"/>
      <c r="Z61" s="76"/>
      <c r="AA61" s="76"/>
    </row>
    <row r="62" spans="2:27" ht="12.75" customHeight="1">
      <c r="B62" s="25">
        <f t="shared" si="3"/>
        <v>46</v>
      </c>
      <c r="C62" s="74" t="s">
        <v>55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29">
        <v>3694</v>
      </c>
      <c r="U62" s="75">
        <v>0</v>
      </c>
      <c r="V62" s="75"/>
      <c r="W62" s="75"/>
      <c r="X62" s="76">
        <f t="shared" si="2"/>
        <v>0</v>
      </c>
      <c r="Y62" s="76"/>
      <c r="Z62" s="76"/>
      <c r="AA62" s="76"/>
    </row>
    <row r="63" ht="12.75" customHeight="1"/>
    <row r="64" spans="1:27" ht="12.7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1:27" ht="12.75" customHeight="1" thickBot="1">
      <c r="A65" s="30"/>
      <c r="B65" s="31"/>
      <c r="C65" s="31"/>
      <c r="D65" s="31"/>
      <c r="E65" s="31"/>
      <c r="F65" s="32"/>
      <c r="G65" s="32"/>
      <c r="H65" s="32"/>
      <c r="I65" s="32"/>
      <c r="J65" s="3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19"/>
      <c r="V65" s="19"/>
      <c r="W65" s="34"/>
      <c r="X65" s="35"/>
      <c r="Y65" s="35"/>
      <c r="Z65" s="35"/>
      <c r="AA65" s="35"/>
    </row>
    <row r="66" spans="1:27" ht="12.75" customHeight="1">
      <c r="A66" s="30"/>
      <c r="B66" s="22" t="s">
        <v>5</v>
      </c>
      <c r="C66" s="81" t="s">
        <v>6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23"/>
      <c r="U66" s="81" t="s">
        <v>7</v>
      </c>
      <c r="V66" s="81"/>
      <c r="W66" s="81"/>
      <c r="X66" s="81" t="s">
        <v>20</v>
      </c>
      <c r="Y66" s="81"/>
      <c r="Z66" s="81"/>
      <c r="AA66" s="82"/>
    </row>
    <row r="67" spans="2:27" ht="12.75" customHeight="1">
      <c r="B67" s="36"/>
      <c r="C67" s="99" t="s">
        <v>58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01"/>
      <c r="V67" s="101"/>
      <c r="W67" s="101"/>
      <c r="X67" s="101"/>
      <c r="Y67" s="101"/>
      <c r="Z67" s="101"/>
      <c r="AA67" s="102"/>
    </row>
    <row r="68" spans="2:27" ht="12.75" customHeight="1">
      <c r="B68" s="36">
        <v>47</v>
      </c>
      <c r="C68" s="103" t="s">
        <v>59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29">
        <v>5515</v>
      </c>
      <c r="U68" s="75">
        <v>0</v>
      </c>
      <c r="V68" s="75"/>
      <c r="W68" s="75"/>
      <c r="X68" s="76">
        <f>T68*U68</f>
        <v>0</v>
      </c>
      <c r="Y68" s="76"/>
      <c r="Z68" s="76"/>
      <c r="AA68" s="76"/>
    </row>
    <row r="69" spans="2:27" ht="12.75" customHeight="1">
      <c r="B69" s="36">
        <v>48</v>
      </c>
      <c r="C69" s="107" t="s">
        <v>99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9"/>
      <c r="T69" s="29">
        <v>8313</v>
      </c>
      <c r="U69" s="75">
        <v>0</v>
      </c>
      <c r="V69" s="75"/>
      <c r="W69" s="75"/>
      <c r="X69" s="76">
        <f>T69*U69</f>
        <v>0</v>
      </c>
      <c r="Y69" s="76"/>
      <c r="Z69" s="76"/>
      <c r="AA69" s="76"/>
    </row>
    <row r="70" spans="2:27" ht="12.75" customHeight="1">
      <c r="B70" s="36">
        <v>49</v>
      </c>
      <c r="C70" s="103" t="s">
        <v>60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29">
        <v>4123</v>
      </c>
      <c r="U70" s="75">
        <v>0</v>
      </c>
      <c r="V70" s="75"/>
      <c r="W70" s="75"/>
      <c r="X70" s="76">
        <f>T70*U70</f>
        <v>0</v>
      </c>
      <c r="Y70" s="76"/>
      <c r="Z70" s="76"/>
      <c r="AA70" s="76"/>
    </row>
    <row r="71" spans="2:27" ht="12.75" customHeight="1">
      <c r="B71" s="36">
        <v>50</v>
      </c>
      <c r="C71" s="104" t="s">
        <v>61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6"/>
      <c r="T71" s="29">
        <v>519</v>
      </c>
      <c r="U71" s="75">
        <v>0</v>
      </c>
      <c r="V71" s="75"/>
      <c r="W71" s="75"/>
      <c r="X71" s="76">
        <f>T71*U71</f>
        <v>0</v>
      </c>
      <c r="Y71" s="76"/>
      <c r="Z71" s="76"/>
      <c r="AA71" s="76"/>
    </row>
    <row r="72" spans="2:27" ht="12.75" customHeight="1">
      <c r="B72" s="36">
        <v>51</v>
      </c>
      <c r="C72" s="103" t="s">
        <v>62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29">
        <v>5088</v>
      </c>
      <c r="U72" s="75">
        <v>0</v>
      </c>
      <c r="V72" s="75"/>
      <c r="W72" s="75"/>
      <c r="X72" s="76">
        <f>T72*U72</f>
        <v>0</v>
      </c>
      <c r="Y72" s="76"/>
      <c r="Z72" s="76"/>
      <c r="AA72" s="76"/>
    </row>
    <row r="73" spans="1:27" ht="12.75" customHeight="1">
      <c r="A73" s="18"/>
      <c r="B73" s="36"/>
      <c r="C73" s="99" t="s">
        <v>63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1"/>
      <c r="U73" s="121"/>
      <c r="V73" s="121"/>
      <c r="W73" s="121"/>
      <c r="X73" s="121"/>
      <c r="Y73" s="121"/>
      <c r="Z73" s="121"/>
      <c r="AA73" s="122"/>
    </row>
    <row r="74" spans="2:27" ht="12.75" customHeight="1">
      <c r="B74" s="36">
        <v>52</v>
      </c>
      <c r="C74" s="103" t="s">
        <v>64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29">
        <v>667</v>
      </c>
      <c r="U74" s="75">
        <v>0</v>
      </c>
      <c r="V74" s="75"/>
      <c r="W74" s="75"/>
      <c r="X74" s="76">
        <f>T74*U74</f>
        <v>0</v>
      </c>
      <c r="Y74" s="76"/>
      <c r="Z74" s="76"/>
      <c r="AA74" s="76"/>
    </row>
    <row r="75" spans="2:27" ht="12.75" customHeight="1">
      <c r="B75" s="36">
        <f>B74+1</f>
        <v>53</v>
      </c>
      <c r="C75" s="107" t="s">
        <v>65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  <c r="T75" s="29">
        <v>3398</v>
      </c>
      <c r="U75" s="75">
        <v>0</v>
      </c>
      <c r="V75" s="75"/>
      <c r="W75" s="75"/>
      <c r="X75" s="76">
        <f aca="true" t="shared" si="4" ref="X75:X85">T75*U75</f>
        <v>0</v>
      </c>
      <c r="Y75" s="76"/>
      <c r="Z75" s="76"/>
      <c r="AA75" s="76"/>
    </row>
    <row r="76" spans="2:27" ht="12.75" customHeight="1">
      <c r="B76" s="36">
        <f aca="true" t="shared" si="5" ref="B76:B85">B75+1</f>
        <v>54</v>
      </c>
      <c r="C76" s="107" t="s">
        <v>66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9">
        <v>2052</v>
      </c>
      <c r="U76" s="75">
        <v>0</v>
      </c>
      <c r="V76" s="75"/>
      <c r="W76" s="75"/>
      <c r="X76" s="76">
        <f t="shared" si="4"/>
        <v>0</v>
      </c>
      <c r="Y76" s="76"/>
      <c r="Z76" s="76"/>
      <c r="AA76" s="76"/>
    </row>
    <row r="77" spans="2:27" ht="12.75" customHeight="1">
      <c r="B77" s="36">
        <f t="shared" si="5"/>
        <v>55</v>
      </c>
      <c r="C77" s="107" t="s">
        <v>67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29">
        <v>1090</v>
      </c>
      <c r="U77" s="75">
        <v>0</v>
      </c>
      <c r="V77" s="75"/>
      <c r="W77" s="75"/>
      <c r="X77" s="76">
        <f t="shared" si="4"/>
        <v>0</v>
      </c>
      <c r="Y77" s="76"/>
      <c r="Z77" s="76"/>
      <c r="AA77" s="76"/>
    </row>
    <row r="78" spans="2:27" ht="12.75" customHeight="1">
      <c r="B78" s="36">
        <f t="shared" si="5"/>
        <v>56</v>
      </c>
      <c r="C78" s="107" t="s">
        <v>68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9"/>
      <c r="T78" s="29">
        <v>1818</v>
      </c>
      <c r="U78" s="75">
        <v>0</v>
      </c>
      <c r="V78" s="75"/>
      <c r="W78" s="75"/>
      <c r="X78" s="76">
        <f t="shared" si="4"/>
        <v>0</v>
      </c>
      <c r="Y78" s="76"/>
      <c r="Z78" s="76"/>
      <c r="AA78" s="76"/>
    </row>
    <row r="79" spans="2:27" ht="12.75" customHeight="1">
      <c r="B79" s="36">
        <f t="shared" si="5"/>
        <v>57</v>
      </c>
      <c r="C79" s="110" t="s">
        <v>69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2"/>
      <c r="T79" s="29">
        <v>2726</v>
      </c>
      <c r="U79" s="75">
        <v>0</v>
      </c>
      <c r="V79" s="75"/>
      <c r="W79" s="75"/>
      <c r="X79" s="76">
        <f t="shared" si="4"/>
        <v>0</v>
      </c>
      <c r="Y79" s="76"/>
      <c r="Z79" s="76"/>
      <c r="AA79" s="76"/>
    </row>
    <row r="80" spans="2:27" ht="12.75" customHeight="1">
      <c r="B80" s="36">
        <f t="shared" si="5"/>
        <v>58</v>
      </c>
      <c r="C80" s="103" t="s">
        <v>70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29">
        <v>1020</v>
      </c>
      <c r="U80" s="75">
        <v>0</v>
      </c>
      <c r="V80" s="75"/>
      <c r="W80" s="75"/>
      <c r="X80" s="76">
        <f t="shared" si="4"/>
        <v>0</v>
      </c>
      <c r="Y80" s="76"/>
      <c r="Z80" s="76"/>
      <c r="AA80" s="76"/>
    </row>
    <row r="81" spans="2:27" ht="12.75" customHeight="1">
      <c r="B81" s="36">
        <f t="shared" si="5"/>
        <v>59</v>
      </c>
      <c r="C81" s="103" t="s">
        <v>71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29">
        <v>1154</v>
      </c>
      <c r="U81" s="75">
        <v>0</v>
      </c>
      <c r="V81" s="75"/>
      <c r="W81" s="75"/>
      <c r="X81" s="76">
        <f t="shared" si="4"/>
        <v>0</v>
      </c>
      <c r="Y81" s="76"/>
      <c r="Z81" s="76"/>
      <c r="AA81" s="76"/>
    </row>
    <row r="82" spans="2:27" ht="12.75" customHeight="1">
      <c r="B82" s="36">
        <f t="shared" si="5"/>
        <v>60</v>
      </c>
      <c r="C82" s="103" t="s">
        <v>72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29">
        <v>8120</v>
      </c>
      <c r="U82" s="75">
        <v>0</v>
      </c>
      <c r="V82" s="75"/>
      <c r="W82" s="75"/>
      <c r="X82" s="76">
        <f t="shared" si="4"/>
        <v>0</v>
      </c>
      <c r="Y82" s="76"/>
      <c r="Z82" s="76"/>
      <c r="AA82" s="76"/>
    </row>
    <row r="83" spans="2:27" ht="12.75" customHeight="1">
      <c r="B83" s="36">
        <f t="shared" si="5"/>
        <v>61</v>
      </c>
      <c r="C83" s="103" t="s">
        <v>73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29">
        <v>9164</v>
      </c>
      <c r="U83" s="75">
        <v>0</v>
      </c>
      <c r="V83" s="75"/>
      <c r="W83" s="75"/>
      <c r="X83" s="76">
        <f t="shared" si="4"/>
        <v>0</v>
      </c>
      <c r="Y83" s="76"/>
      <c r="Z83" s="76"/>
      <c r="AA83" s="76"/>
    </row>
    <row r="84" spans="2:27" ht="12.75" customHeight="1">
      <c r="B84" s="36">
        <f t="shared" si="5"/>
        <v>62</v>
      </c>
      <c r="C84" s="110" t="s">
        <v>74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2"/>
      <c r="T84" s="29">
        <v>3960</v>
      </c>
      <c r="U84" s="75">
        <v>0</v>
      </c>
      <c r="V84" s="75"/>
      <c r="W84" s="75"/>
      <c r="X84" s="76">
        <f t="shared" si="4"/>
        <v>0</v>
      </c>
      <c r="Y84" s="76"/>
      <c r="Z84" s="76"/>
      <c r="AA84" s="76"/>
    </row>
    <row r="85" spans="2:27" ht="12.75" customHeight="1">
      <c r="B85" s="36">
        <f t="shared" si="5"/>
        <v>63</v>
      </c>
      <c r="C85" s="110" t="s">
        <v>75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2"/>
      <c r="T85" s="29">
        <v>6140</v>
      </c>
      <c r="U85" s="75">
        <v>0</v>
      </c>
      <c r="V85" s="75"/>
      <c r="W85" s="75"/>
      <c r="X85" s="76">
        <f t="shared" si="4"/>
        <v>0</v>
      </c>
      <c r="Y85" s="76"/>
      <c r="Z85" s="76"/>
      <c r="AA85" s="76"/>
    </row>
    <row r="86" spans="2:27" ht="12.75" customHeight="1">
      <c r="B86" s="36"/>
      <c r="C86" s="113" t="s">
        <v>76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5"/>
    </row>
    <row r="87" spans="2:27" ht="12.75" customHeight="1">
      <c r="B87" s="36">
        <v>65</v>
      </c>
      <c r="C87" s="103" t="s">
        <v>77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29">
        <v>0</v>
      </c>
      <c r="U87" s="75">
        <v>0</v>
      </c>
      <c r="V87" s="75"/>
      <c r="W87" s="75"/>
      <c r="X87" s="76">
        <f>T87*U87</f>
        <v>0</v>
      </c>
      <c r="Y87" s="76"/>
      <c r="Z87" s="76"/>
      <c r="AA87" s="76"/>
    </row>
    <row r="88" spans="2:27" ht="12.75" customHeight="1">
      <c r="B88" s="36">
        <f>B87+1</f>
        <v>66</v>
      </c>
      <c r="C88" s="103" t="s">
        <v>78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29">
        <v>150</v>
      </c>
      <c r="U88" s="75">
        <v>0</v>
      </c>
      <c r="V88" s="75"/>
      <c r="W88" s="75"/>
      <c r="X88" s="76">
        <f aca="true" t="shared" si="6" ref="X88:X95">T88*U88</f>
        <v>0</v>
      </c>
      <c r="Y88" s="76"/>
      <c r="Z88" s="76"/>
      <c r="AA88" s="76"/>
    </row>
    <row r="89" spans="2:27" ht="12.75" customHeight="1">
      <c r="B89" s="36">
        <f aca="true" t="shared" si="7" ref="B89:B95">B88+1</f>
        <v>67</v>
      </c>
      <c r="C89" s="107" t="s">
        <v>79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9"/>
      <c r="T89" s="29">
        <v>1187.2</v>
      </c>
      <c r="U89" s="75">
        <v>0</v>
      </c>
      <c r="V89" s="75"/>
      <c r="W89" s="75"/>
      <c r="X89" s="76">
        <f t="shared" si="6"/>
        <v>0</v>
      </c>
      <c r="Y89" s="76"/>
      <c r="Z89" s="76"/>
      <c r="AA89" s="76"/>
    </row>
    <row r="90" spans="2:27" ht="12.75" customHeight="1">
      <c r="B90" s="36">
        <f t="shared" si="7"/>
        <v>68</v>
      </c>
      <c r="C90" s="107" t="s">
        <v>80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9"/>
      <c r="T90" s="29">
        <v>2385</v>
      </c>
      <c r="U90" s="75">
        <v>0</v>
      </c>
      <c r="V90" s="75"/>
      <c r="W90" s="75"/>
      <c r="X90" s="76">
        <f t="shared" si="6"/>
        <v>0</v>
      </c>
      <c r="Y90" s="76"/>
      <c r="Z90" s="76"/>
      <c r="AA90" s="76"/>
    </row>
    <row r="91" spans="2:27" ht="12.75" customHeight="1">
      <c r="B91" s="36">
        <f t="shared" si="7"/>
        <v>69</v>
      </c>
      <c r="C91" s="107" t="s">
        <v>81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9"/>
      <c r="T91" s="29">
        <v>752.6</v>
      </c>
      <c r="U91" s="75">
        <v>0</v>
      </c>
      <c r="V91" s="75"/>
      <c r="W91" s="75"/>
      <c r="X91" s="76">
        <f t="shared" si="6"/>
        <v>0</v>
      </c>
      <c r="Y91" s="76"/>
      <c r="Z91" s="76"/>
      <c r="AA91" s="76"/>
    </row>
    <row r="92" spans="2:27" ht="12.75" customHeight="1">
      <c r="B92" s="36">
        <f t="shared" si="7"/>
        <v>70</v>
      </c>
      <c r="C92" s="107" t="s">
        <v>82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9"/>
      <c r="T92" s="29">
        <v>489.72</v>
      </c>
      <c r="U92" s="75">
        <v>0</v>
      </c>
      <c r="V92" s="75"/>
      <c r="W92" s="75"/>
      <c r="X92" s="76">
        <f t="shared" si="6"/>
        <v>0</v>
      </c>
      <c r="Y92" s="76"/>
      <c r="Z92" s="76"/>
      <c r="AA92" s="76"/>
    </row>
    <row r="93" spans="2:27" ht="25.5" customHeight="1">
      <c r="B93" s="36">
        <f t="shared" si="7"/>
        <v>71</v>
      </c>
      <c r="C93" s="107" t="s">
        <v>83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9"/>
      <c r="T93" s="29">
        <v>1737.34</v>
      </c>
      <c r="U93" s="75">
        <v>0</v>
      </c>
      <c r="V93" s="75"/>
      <c r="W93" s="75"/>
      <c r="X93" s="76">
        <f t="shared" si="6"/>
        <v>0</v>
      </c>
      <c r="Y93" s="76"/>
      <c r="Z93" s="76"/>
      <c r="AA93" s="76"/>
    </row>
    <row r="94" spans="2:27" ht="12.75" customHeight="1">
      <c r="B94" s="36">
        <f t="shared" si="7"/>
        <v>72</v>
      </c>
      <c r="C94" s="107" t="s">
        <v>84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9"/>
      <c r="T94" s="29">
        <v>897.82</v>
      </c>
      <c r="U94" s="75">
        <v>0</v>
      </c>
      <c r="V94" s="75"/>
      <c r="W94" s="75"/>
      <c r="X94" s="76">
        <f t="shared" si="6"/>
        <v>0</v>
      </c>
      <c r="Y94" s="76"/>
      <c r="Z94" s="76"/>
      <c r="AA94" s="76"/>
    </row>
    <row r="95" spans="2:27" ht="12.75" customHeight="1">
      <c r="B95" s="36">
        <f t="shared" si="7"/>
        <v>73</v>
      </c>
      <c r="C95" s="107" t="s">
        <v>104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9"/>
      <c r="T95" s="29"/>
      <c r="U95" s="75"/>
      <c r="V95" s="75"/>
      <c r="W95" s="75"/>
      <c r="X95" s="76">
        <f t="shared" si="6"/>
        <v>0</v>
      </c>
      <c r="Y95" s="76"/>
      <c r="Z95" s="76"/>
      <c r="AA95" s="76"/>
    </row>
    <row r="96" spans="2:27" ht="12.75" customHeight="1">
      <c r="B96" s="36"/>
      <c r="C96" s="99" t="s">
        <v>85</v>
      </c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1"/>
      <c r="U96" s="121"/>
      <c r="V96" s="121"/>
      <c r="W96" s="121"/>
      <c r="X96" s="121"/>
      <c r="Y96" s="121"/>
      <c r="Z96" s="121"/>
      <c r="AA96" s="122"/>
    </row>
    <row r="97" spans="2:27" ht="12.75" customHeight="1">
      <c r="B97" s="36">
        <v>74</v>
      </c>
      <c r="C97" s="119" t="s">
        <v>102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29">
        <v>20265.08</v>
      </c>
      <c r="U97" s="75">
        <v>0</v>
      </c>
      <c r="V97" s="75"/>
      <c r="W97" s="75"/>
      <c r="X97" s="76">
        <f>T97*U97</f>
        <v>0</v>
      </c>
      <c r="Y97" s="76"/>
      <c r="Z97" s="76"/>
      <c r="AA97" s="76"/>
    </row>
    <row r="98" spans="2:27" ht="12.75" customHeight="1">
      <c r="B98" s="36">
        <f>B97+1</f>
        <v>75</v>
      </c>
      <c r="C98" s="116" t="s">
        <v>103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8"/>
      <c r="T98" s="29">
        <v>25652</v>
      </c>
      <c r="U98" s="75">
        <v>0</v>
      </c>
      <c r="V98" s="75"/>
      <c r="W98" s="75"/>
      <c r="X98" s="76">
        <f>T98*U98</f>
        <v>0</v>
      </c>
      <c r="Y98" s="76"/>
      <c r="Z98" s="76"/>
      <c r="AA98" s="76"/>
    </row>
    <row r="99" spans="2:27" ht="12.75" customHeight="1">
      <c r="B99" s="36">
        <f>B98+1</f>
        <v>76</v>
      </c>
      <c r="C99" s="119" t="s">
        <v>86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29">
        <v>1846.9440000000002</v>
      </c>
      <c r="U99" s="75">
        <v>0</v>
      </c>
      <c r="V99" s="75"/>
      <c r="W99" s="75"/>
      <c r="X99" s="76">
        <f>T99*U99</f>
        <v>0</v>
      </c>
      <c r="Y99" s="76"/>
      <c r="Z99" s="76"/>
      <c r="AA99" s="76"/>
    </row>
    <row r="100" spans="2:27" ht="12.75" customHeight="1">
      <c r="B100" s="36">
        <f>B99+1</f>
        <v>77</v>
      </c>
      <c r="C100" s="118" t="s">
        <v>87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29">
        <v>19239</v>
      </c>
      <c r="U100" s="75">
        <v>0</v>
      </c>
      <c r="V100" s="75"/>
      <c r="W100" s="75"/>
      <c r="X100" s="76">
        <f>T100*U100</f>
        <v>0</v>
      </c>
      <c r="Y100" s="76"/>
      <c r="Z100" s="76"/>
      <c r="AA100" s="76"/>
    </row>
    <row r="101" spans="2:27" ht="12.75" customHeight="1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4" t="s">
        <v>101</v>
      </c>
      <c r="U101" s="124"/>
      <c r="V101" s="124"/>
      <c r="W101" s="124"/>
      <c r="X101" s="125">
        <f>SUM(X97:AA100,X87:AA95,X74:AA85,X68:AA72,X39:AA62,X29:AA37,X15:AA27)</f>
        <v>0</v>
      </c>
      <c r="Y101" s="126"/>
      <c r="Z101" s="126"/>
      <c r="AA101" s="126"/>
    </row>
    <row r="102" spans="2:19" ht="12.75" customHeight="1">
      <c r="B102" s="127" t="s">
        <v>111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</row>
    <row r="103" spans="2:19" ht="12.75" customHeight="1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2:27" ht="12.75" customHeight="1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56"/>
      <c r="U104" s="56"/>
      <c r="V104" s="56"/>
      <c r="W104" s="56"/>
      <c r="X104" s="56"/>
      <c r="Y104" s="56"/>
      <c r="Z104" s="56"/>
      <c r="AA104" s="55"/>
    </row>
    <row r="105" spans="2:27" ht="12.75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57"/>
      <c r="U105" s="57"/>
      <c r="V105" s="57"/>
      <c r="W105" s="57"/>
      <c r="X105" s="57"/>
      <c r="Y105" s="57"/>
      <c r="Z105" s="57"/>
      <c r="AA105" s="57"/>
    </row>
    <row r="106" spans="2:27" ht="27" customHeight="1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53"/>
      <c r="U106" s="53"/>
      <c r="W106" s="53"/>
      <c r="X106" s="53"/>
      <c r="Y106" s="53"/>
      <c r="Z106" s="54"/>
      <c r="AA106" s="53"/>
    </row>
    <row r="107" spans="2:31" ht="12.75">
      <c r="B107" s="55" t="s">
        <v>120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6" t="s">
        <v>115</v>
      </c>
      <c r="R107" s="56"/>
      <c r="S107" s="56"/>
      <c r="AB107" s="55"/>
      <c r="AC107" s="55"/>
      <c r="AD107" s="55"/>
      <c r="AE107" s="55"/>
    </row>
    <row r="108" spans="2:33" ht="12.75">
      <c r="B108" s="58" t="s">
        <v>117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3"/>
      <c r="Q108" s="57" t="s">
        <v>119</v>
      </c>
      <c r="R108" s="57"/>
      <c r="S108" s="57"/>
      <c r="AB108" s="53"/>
      <c r="AC108" s="53"/>
      <c r="AD108" s="53"/>
      <c r="AE108" s="53"/>
      <c r="AF108" s="37"/>
      <c r="AG108" s="37"/>
    </row>
    <row r="109" spans="2:31" ht="12.75">
      <c r="B109" s="52"/>
      <c r="C109" s="52"/>
      <c r="D109" s="52"/>
      <c r="E109" s="52"/>
      <c r="F109" s="52"/>
      <c r="G109" s="52"/>
      <c r="H109" s="52"/>
      <c r="I109" s="52"/>
      <c r="J109" s="54" t="s">
        <v>116</v>
      </c>
      <c r="K109" s="54"/>
      <c r="L109" s="52"/>
      <c r="M109" s="52"/>
      <c r="N109" s="52"/>
      <c r="O109" s="52"/>
      <c r="P109" s="52"/>
      <c r="Q109" s="53"/>
      <c r="R109" s="53"/>
      <c r="S109" s="53"/>
      <c r="V109" s="53" t="s">
        <v>118</v>
      </c>
      <c r="AB109" s="53"/>
      <c r="AC109" s="53"/>
      <c r="AD109" s="53"/>
      <c r="AE109" s="54"/>
    </row>
  </sheetData>
  <sheetProtection/>
  <mergeCells count="262">
    <mergeCell ref="U100:W100"/>
    <mergeCell ref="B101:S101"/>
    <mergeCell ref="T101:W101"/>
    <mergeCell ref="X101:AA101"/>
    <mergeCell ref="B102:S106"/>
    <mergeCell ref="X100:AA100"/>
    <mergeCell ref="C100:S100"/>
    <mergeCell ref="C73:AA73"/>
    <mergeCell ref="C84:S84"/>
    <mergeCell ref="U84:W84"/>
    <mergeCell ref="U94:W94"/>
    <mergeCell ref="X94:AA94"/>
    <mergeCell ref="C96:AA96"/>
    <mergeCell ref="C98:S98"/>
    <mergeCell ref="U98:W98"/>
    <mergeCell ref="X98:AA98"/>
    <mergeCell ref="X99:AA99"/>
    <mergeCell ref="U99:W99"/>
    <mergeCell ref="X97:AA97"/>
    <mergeCell ref="C97:S97"/>
    <mergeCell ref="U97:W97"/>
    <mergeCell ref="C99:S99"/>
    <mergeCell ref="C93:S93"/>
    <mergeCell ref="U93:W93"/>
    <mergeCell ref="X93:AA93"/>
    <mergeCell ref="C95:S95"/>
    <mergeCell ref="U95:W95"/>
    <mergeCell ref="X95:AA95"/>
    <mergeCell ref="C94:S94"/>
    <mergeCell ref="C91:S91"/>
    <mergeCell ref="U91:W91"/>
    <mergeCell ref="X91:AA91"/>
    <mergeCell ref="C92:S92"/>
    <mergeCell ref="U92:W92"/>
    <mergeCell ref="X92:AA92"/>
    <mergeCell ref="C89:S89"/>
    <mergeCell ref="U89:W89"/>
    <mergeCell ref="X89:AA89"/>
    <mergeCell ref="C90:S90"/>
    <mergeCell ref="U90:W90"/>
    <mergeCell ref="X90:AA90"/>
    <mergeCell ref="C87:S87"/>
    <mergeCell ref="U87:W87"/>
    <mergeCell ref="X87:AA87"/>
    <mergeCell ref="C88:S88"/>
    <mergeCell ref="U88:W88"/>
    <mergeCell ref="X88:AA88"/>
    <mergeCell ref="C85:S85"/>
    <mergeCell ref="U85:W85"/>
    <mergeCell ref="X85:AA85"/>
    <mergeCell ref="C86:AA86"/>
    <mergeCell ref="C82:S82"/>
    <mergeCell ref="U82:W82"/>
    <mergeCell ref="X82:AA82"/>
    <mergeCell ref="C83:S83"/>
    <mergeCell ref="X84:AA84"/>
    <mergeCell ref="U83:W83"/>
    <mergeCell ref="X83:AA83"/>
    <mergeCell ref="C80:S80"/>
    <mergeCell ref="U80:W80"/>
    <mergeCell ref="X80:AA80"/>
    <mergeCell ref="C81:S81"/>
    <mergeCell ref="U81:W81"/>
    <mergeCell ref="X81:AA81"/>
    <mergeCell ref="C78:S78"/>
    <mergeCell ref="U78:W78"/>
    <mergeCell ref="X78:AA78"/>
    <mergeCell ref="C79:S79"/>
    <mergeCell ref="U79:W79"/>
    <mergeCell ref="X79:AA79"/>
    <mergeCell ref="C76:S76"/>
    <mergeCell ref="U76:W76"/>
    <mergeCell ref="X76:AA76"/>
    <mergeCell ref="C77:S77"/>
    <mergeCell ref="U77:W77"/>
    <mergeCell ref="X77:AA77"/>
    <mergeCell ref="C74:S74"/>
    <mergeCell ref="U74:W74"/>
    <mergeCell ref="X74:AA74"/>
    <mergeCell ref="C75:S75"/>
    <mergeCell ref="U75:W75"/>
    <mergeCell ref="X75:AA75"/>
    <mergeCell ref="C72:S72"/>
    <mergeCell ref="U72:W72"/>
    <mergeCell ref="X72:AA72"/>
    <mergeCell ref="C71:S71"/>
    <mergeCell ref="C69:S69"/>
    <mergeCell ref="U69:W69"/>
    <mergeCell ref="X69:AA69"/>
    <mergeCell ref="C70:S70"/>
    <mergeCell ref="U71:W71"/>
    <mergeCell ref="X71:AA71"/>
    <mergeCell ref="C66:S66"/>
    <mergeCell ref="U66:W66"/>
    <mergeCell ref="X66:AA66"/>
    <mergeCell ref="C67:AA67"/>
    <mergeCell ref="U70:W70"/>
    <mergeCell ref="X70:AA70"/>
    <mergeCell ref="C68:S68"/>
    <mergeCell ref="U68:W68"/>
    <mergeCell ref="X68:AA68"/>
    <mergeCell ref="A64:AA64"/>
    <mergeCell ref="C56:S56"/>
    <mergeCell ref="U56:W56"/>
    <mergeCell ref="X56:AA56"/>
    <mergeCell ref="C58:S58"/>
    <mergeCell ref="U58:W58"/>
    <mergeCell ref="X59:AA59"/>
    <mergeCell ref="X58:AA58"/>
    <mergeCell ref="U62:W62"/>
    <mergeCell ref="X62:AA62"/>
    <mergeCell ref="C53:S53"/>
    <mergeCell ref="U45:W45"/>
    <mergeCell ref="X54:AA54"/>
    <mergeCell ref="C54:S54"/>
    <mergeCell ref="C45:S45"/>
    <mergeCell ref="C46:S46"/>
    <mergeCell ref="C52:S52"/>
    <mergeCell ref="U37:W37"/>
    <mergeCell ref="U40:W40"/>
    <mergeCell ref="U39:W39"/>
    <mergeCell ref="U42:W42"/>
    <mergeCell ref="C39:S39"/>
    <mergeCell ref="C44:S44"/>
    <mergeCell ref="U44:W44"/>
    <mergeCell ref="U35:W35"/>
    <mergeCell ref="X35:AA35"/>
    <mergeCell ref="U33:W33"/>
    <mergeCell ref="X33:AA33"/>
    <mergeCell ref="U30:W30"/>
    <mergeCell ref="U31:W31"/>
    <mergeCell ref="U61:W61"/>
    <mergeCell ref="X61:AA61"/>
    <mergeCell ref="U57:W57"/>
    <mergeCell ref="X60:AA60"/>
    <mergeCell ref="X36:AA36"/>
    <mergeCell ref="C38:AA38"/>
    <mergeCell ref="C41:S41"/>
    <mergeCell ref="U41:W41"/>
    <mergeCell ref="X41:AA41"/>
    <mergeCell ref="C55:S55"/>
    <mergeCell ref="C62:S62"/>
    <mergeCell ref="C61:S61"/>
    <mergeCell ref="C49:S49"/>
    <mergeCell ref="C51:S51"/>
    <mergeCell ref="U60:W60"/>
    <mergeCell ref="U59:W59"/>
    <mergeCell ref="C59:S59"/>
    <mergeCell ref="U49:W49"/>
    <mergeCell ref="U52:W52"/>
    <mergeCell ref="U53:W53"/>
    <mergeCell ref="U15:W15"/>
    <mergeCell ref="U29:W29"/>
    <mergeCell ref="U22:W22"/>
    <mergeCell ref="C47:S47"/>
    <mergeCell ref="C34:S34"/>
    <mergeCell ref="C43:S43"/>
    <mergeCell ref="U32:W32"/>
    <mergeCell ref="U16:W16"/>
    <mergeCell ref="C30:S30"/>
    <mergeCell ref="U34:W34"/>
    <mergeCell ref="U25:W25"/>
    <mergeCell ref="X37:AA37"/>
    <mergeCell ref="C31:S31"/>
    <mergeCell ref="C29:S29"/>
    <mergeCell ref="U26:W26"/>
    <mergeCell ref="X26:AA26"/>
    <mergeCell ref="C28:AA28"/>
    <mergeCell ref="X30:AA30"/>
    <mergeCell ref="C27:S27"/>
    <mergeCell ref="X25:AA25"/>
    <mergeCell ref="X13:AA13"/>
    <mergeCell ref="X15:AA15"/>
    <mergeCell ref="X16:AA16"/>
    <mergeCell ref="X17:AA17"/>
    <mergeCell ref="X18:AA18"/>
    <mergeCell ref="C14:AA14"/>
    <mergeCell ref="C17:S17"/>
    <mergeCell ref="U17:W17"/>
    <mergeCell ref="C15:S15"/>
    <mergeCell ref="U13:W13"/>
    <mergeCell ref="X57:AA57"/>
    <mergeCell ref="X24:AA24"/>
    <mergeCell ref="X31:AA31"/>
    <mergeCell ref="X23:AA23"/>
    <mergeCell ref="X51:AA51"/>
    <mergeCell ref="X55:AA55"/>
    <mergeCell ref="X27:AA27"/>
    <mergeCell ref="X34:AA34"/>
    <mergeCell ref="X44:AA44"/>
    <mergeCell ref="U54:W54"/>
    <mergeCell ref="U48:W48"/>
    <mergeCell ref="X53:AA53"/>
    <mergeCell ref="X52:AA52"/>
    <mergeCell ref="X50:AA50"/>
    <mergeCell ref="U18:W18"/>
    <mergeCell ref="U20:W20"/>
    <mergeCell ref="U23:W23"/>
    <mergeCell ref="U24:W24"/>
    <mergeCell ref="U19:W19"/>
    <mergeCell ref="C13:S13"/>
    <mergeCell ref="C24:S24"/>
    <mergeCell ref="C19:S19"/>
    <mergeCell ref="C22:S22"/>
    <mergeCell ref="C23:S23"/>
    <mergeCell ref="X42:AA42"/>
    <mergeCell ref="X19:AA19"/>
    <mergeCell ref="X20:AA20"/>
    <mergeCell ref="X21:AA21"/>
    <mergeCell ref="U21:W21"/>
    <mergeCell ref="U51:W51"/>
    <mergeCell ref="X43:AA43"/>
    <mergeCell ref="X45:AA45"/>
    <mergeCell ref="X49:AA49"/>
    <mergeCell ref="U36:W36"/>
    <mergeCell ref="C36:S36"/>
    <mergeCell ref="X48:AA48"/>
    <mergeCell ref="X46:AA46"/>
    <mergeCell ref="U46:W46"/>
    <mergeCell ref="U47:W47"/>
    <mergeCell ref="U55:W55"/>
    <mergeCell ref="X22:AA22"/>
    <mergeCell ref="U27:W27"/>
    <mergeCell ref="X39:AA39"/>
    <mergeCell ref="X40:AA40"/>
    <mergeCell ref="X47:AA47"/>
    <mergeCell ref="X29:AA29"/>
    <mergeCell ref="X32:AA32"/>
    <mergeCell ref="U50:W50"/>
    <mergeCell ref="U43:W43"/>
    <mergeCell ref="C57:S57"/>
    <mergeCell ref="C20:S20"/>
    <mergeCell ref="C50:S50"/>
    <mergeCell ref="C48:S48"/>
    <mergeCell ref="C25:S25"/>
    <mergeCell ref="C21:S21"/>
    <mergeCell ref="C26:S26"/>
    <mergeCell ref="C35:S35"/>
    <mergeCell ref="C42:S42"/>
    <mergeCell ref="C37:S37"/>
    <mergeCell ref="A1:AA1"/>
    <mergeCell ref="E5:W5"/>
    <mergeCell ref="A3:D5"/>
    <mergeCell ref="T6:AA6"/>
    <mergeCell ref="E3:W4"/>
    <mergeCell ref="B6:S6"/>
    <mergeCell ref="A7:AA7"/>
    <mergeCell ref="A8:AA8"/>
    <mergeCell ref="J9:U9"/>
    <mergeCell ref="Y9:AA9"/>
    <mergeCell ref="L10:AA10"/>
    <mergeCell ref="X3:AA5"/>
    <mergeCell ref="B108:O108"/>
    <mergeCell ref="D11:L11"/>
    <mergeCell ref="N11:S11"/>
    <mergeCell ref="U11:AA11"/>
    <mergeCell ref="C60:S60"/>
    <mergeCell ref="C16:S16"/>
    <mergeCell ref="C18:S18"/>
    <mergeCell ref="C32:S32"/>
    <mergeCell ref="C33:S33"/>
    <mergeCell ref="C40:S40"/>
  </mergeCells>
  <conditionalFormatting sqref="U15:W27">
    <cfRule type="colorScale" priority="21" dxfId="0">
      <colorScale>
        <cfvo type="num" val="0"/>
        <cfvo type="num" val="1"/>
        <color theme="0"/>
        <color theme="3" tint="0.5999900102615356"/>
      </colorScale>
    </cfRule>
    <cfRule type="colorScale" priority="22" dxfId="0">
      <colorScale>
        <cfvo type="num" val="0"/>
        <cfvo type="num" val="10"/>
        <color theme="0"/>
        <color rgb="FFFFFF00"/>
      </colorScale>
    </cfRule>
  </conditionalFormatting>
  <conditionalFormatting sqref="U29:W29">
    <cfRule type="colorScale" priority="13" dxfId="0">
      <colorScale>
        <cfvo type="num" val="0"/>
        <cfvo type="num" val="1"/>
        <color theme="0"/>
        <color theme="3" tint="0.5999900102615356"/>
      </colorScale>
    </cfRule>
    <cfRule type="colorScale" priority="14" dxfId="0">
      <colorScale>
        <cfvo type="num" val="0"/>
        <cfvo type="num" val="10"/>
        <color theme="0"/>
        <color rgb="FFFFFF00"/>
      </colorScale>
    </cfRule>
  </conditionalFormatting>
  <conditionalFormatting sqref="U30:W37">
    <cfRule type="colorScale" priority="11" dxfId="0">
      <colorScale>
        <cfvo type="num" val="0"/>
        <cfvo type="num" val="1"/>
        <color theme="0"/>
        <color theme="3" tint="0.5999900102615356"/>
      </colorScale>
    </cfRule>
    <cfRule type="colorScale" priority="12" dxfId="0">
      <colorScale>
        <cfvo type="num" val="0"/>
        <cfvo type="num" val="10"/>
        <color theme="0"/>
        <color rgb="FFFFFF00"/>
      </colorScale>
    </cfRule>
  </conditionalFormatting>
  <conditionalFormatting sqref="U39:W62">
    <cfRule type="colorScale" priority="9" dxfId="0">
      <colorScale>
        <cfvo type="num" val="0"/>
        <cfvo type="num" val="1"/>
        <color theme="0"/>
        <color theme="3" tint="0.5999900102615356"/>
      </colorScale>
    </cfRule>
    <cfRule type="colorScale" priority="10" dxfId="0">
      <colorScale>
        <cfvo type="num" val="0"/>
        <cfvo type="num" val="10"/>
        <color theme="0"/>
        <color rgb="FFFFFF00"/>
      </colorScale>
    </cfRule>
  </conditionalFormatting>
  <conditionalFormatting sqref="U68:W72">
    <cfRule type="colorScale" priority="7" dxfId="0">
      <colorScale>
        <cfvo type="num" val="0"/>
        <cfvo type="num" val="1"/>
        <color theme="0"/>
        <color theme="3" tint="0.5999900102615356"/>
      </colorScale>
    </cfRule>
    <cfRule type="colorScale" priority="8" dxfId="0">
      <colorScale>
        <cfvo type="num" val="0"/>
        <cfvo type="num" val="10"/>
        <color theme="0"/>
        <color rgb="FFFFFF00"/>
      </colorScale>
    </cfRule>
  </conditionalFormatting>
  <conditionalFormatting sqref="U74:W85">
    <cfRule type="colorScale" priority="5" dxfId="0">
      <colorScale>
        <cfvo type="num" val="0"/>
        <cfvo type="num" val="1"/>
        <color theme="0"/>
        <color theme="3" tint="0.5999900102615356"/>
      </colorScale>
    </cfRule>
    <cfRule type="colorScale" priority="6" dxfId="0">
      <colorScale>
        <cfvo type="num" val="0"/>
        <cfvo type="num" val="10"/>
        <color theme="0"/>
        <color rgb="FFFFFF00"/>
      </colorScale>
    </cfRule>
  </conditionalFormatting>
  <conditionalFormatting sqref="U87:W95">
    <cfRule type="colorScale" priority="3" dxfId="0">
      <colorScale>
        <cfvo type="num" val="0"/>
        <cfvo type="num" val="1"/>
        <color theme="0"/>
        <color theme="3" tint="0.5999900102615356"/>
      </colorScale>
    </cfRule>
    <cfRule type="colorScale" priority="4" dxfId="0">
      <colorScale>
        <cfvo type="num" val="0"/>
        <cfvo type="num" val="10"/>
        <color theme="0"/>
        <color rgb="FFFFFF00"/>
      </colorScale>
    </cfRule>
  </conditionalFormatting>
  <conditionalFormatting sqref="U97:W100">
    <cfRule type="colorScale" priority="1" dxfId="0">
      <colorScale>
        <cfvo type="num" val="0"/>
        <cfvo type="num" val="1"/>
        <color theme="0"/>
        <color theme="3" tint="0.5999900102615356"/>
      </colorScale>
    </cfRule>
    <cfRule type="colorScale" priority="2" dxfId="0">
      <colorScale>
        <cfvo type="num" val="0"/>
        <cfvo type="num" val="10"/>
        <color theme="0"/>
        <color rgb="FFFFFF00"/>
      </colorScale>
    </cfRule>
  </conditionalFormatting>
  <printOptions/>
  <pageMargins left="0.35" right="0.02020833333333333" top="0.22" bottom="0.21" header="0.19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6.00390625" style="0" customWidth="1"/>
    <col min="2" max="2" width="12.875" style="0" customWidth="1"/>
  </cols>
  <sheetData>
    <row r="1" spans="1:4" ht="15">
      <c r="A1" s="129" t="s">
        <v>88</v>
      </c>
      <c r="B1" s="129"/>
      <c r="C1" s="129"/>
      <c r="D1" s="129"/>
    </row>
    <row r="2" spans="1:4" ht="45">
      <c r="A2" s="3" t="s">
        <v>89</v>
      </c>
      <c r="B2" s="4" t="s">
        <v>90</v>
      </c>
      <c r="C2" s="3" t="s">
        <v>7</v>
      </c>
      <c r="D2" s="3" t="s">
        <v>91</v>
      </c>
    </row>
    <row r="3" spans="1:4" ht="12.75">
      <c r="A3" s="1" t="s">
        <v>92</v>
      </c>
      <c r="B3" s="1">
        <v>2.5</v>
      </c>
      <c r="C3" s="1"/>
      <c r="D3" s="1">
        <f aca="true" t="shared" si="0" ref="D3:D8">B3*C3</f>
        <v>0</v>
      </c>
    </row>
    <row r="4" spans="1:4" ht="12.75">
      <c r="A4" s="1" t="s">
        <v>93</v>
      </c>
      <c r="B4" s="1">
        <v>2</v>
      </c>
      <c r="C4" s="1"/>
      <c r="D4" s="1">
        <f t="shared" si="0"/>
        <v>0</v>
      </c>
    </row>
    <row r="5" spans="1:4" ht="12.75">
      <c r="A5" s="1" t="s">
        <v>94</v>
      </c>
      <c r="B5" s="1">
        <v>0.5</v>
      </c>
      <c r="C5" s="1"/>
      <c r="D5" s="1">
        <f t="shared" si="0"/>
        <v>0</v>
      </c>
    </row>
    <row r="6" spans="1:4" ht="12.75">
      <c r="A6" s="1" t="s">
        <v>95</v>
      </c>
      <c r="B6" s="1">
        <v>1</v>
      </c>
      <c r="C6" s="1"/>
      <c r="D6" s="1">
        <f t="shared" si="0"/>
        <v>0</v>
      </c>
    </row>
    <row r="7" spans="1:4" ht="12.75">
      <c r="A7" s="1" t="s">
        <v>96</v>
      </c>
      <c r="B7" s="1">
        <v>1</v>
      </c>
      <c r="C7" s="1"/>
      <c r="D7" s="1">
        <f t="shared" si="0"/>
        <v>0</v>
      </c>
    </row>
    <row r="8" spans="1:4" ht="12.75">
      <c r="A8" s="1" t="s">
        <v>97</v>
      </c>
      <c r="B8" s="1">
        <v>0.5</v>
      </c>
      <c r="C8" s="1"/>
      <c r="D8" s="1">
        <f t="shared" si="0"/>
        <v>0</v>
      </c>
    </row>
    <row r="11" spans="3:4" ht="12.75">
      <c r="C11" s="2" t="s">
        <v>98</v>
      </c>
      <c r="D11" s="2">
        <f>SUM(D3:D8)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8950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Алла А. Донейко</cp:lastModifiedBy>
  <cp:lastPrinted>2019-09-19T13:02:58Z</cp:lastPrinted>
  <dcterms:created xsi:type="dcterms:W3CDTF">2009-04-08T06:01:22Z</dcterms:created>
  <dcterms:modified xsi:type="dcterms:W3CDTF">2019-11-21T12:53:39Z</dcterms:modified>
  <cp:category/>
  <cp:version/>
  <cp:contentType/>
  <cp:contentStatus/>
</cp:coreProperties>
</file>