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0" windowWidth="28800" windowHeight="12300" activeTab="0"/>
  </bookViews>
  <sheets>
    <sheet name="Лист1" sheetId="1" r:id="rId1"/>
    <sheet name="Лист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<sst xmlns="http://schemas.openxmlformats.org/spreadsheetml/2006/main" count="89" uniqueCount="88">
  <si>
    <t xml:space="preserve">Организация (полное название)  </t>
  </si>
  <si>
    <t>№ стенда</t>
  </si>
  <si>
    <t xml:space="preserve">Контактное лицо (Ф.И.О. полностью) </t>
  </si>
  <si>
    <t xml:space="preserve">Телефон </t>
  </si>
  <si>
    <t>Факс</t>
  </si>
  <si>
    <t>№</t>
  </si>
  <si>
    <t>НАИМЕНОВАНИЕ</t>
  </si>
  <si>
    <t>кол-во</t>
  </si>
  <si>
    <t>сумма, руб.</t>
  </si>
  <si>
    <t>Расчет оклейки, кв.м.</t>
  </si>
  <si>
    <t>Наименование элемента</t>
  </si>
  <si>
    <t>расход,
округление до 0,5</t>
  </si>
  <si>
    <t>кв.м.</t>
  </si>
  <si>
    <t>Стеновая панель 1х2,5</t>
  </si>
  <si>
    <t>Дверь распашная 1х2</t>
  </si>
  <si>
    <t>Место над дверью 1х0,5</t>
  </si>
  <si>
    <t>фриз 3 метра, 3х0,3</t>
  </si>
  <si>
    <t>Подиум фронт 1х0,8</t>
  </si>
  <si>
    <t>Подиум бок 0,5х0,8</t>
  </si>
  <si>
    <t>Всего:</t>
  </si>
  <si>
    <t>цена, руб</t>
  </si>
  <si>
    <t>Итого</t>
  </si>
  <si>
    <t xml:space="preserve">Приложение № 1 
к Договору №________ от ___ _____ 20___г. </t>
  </si>
  <si>
    <t xml:space="preserve">г. Москва </t>
  </si>
  <si>
    <t xml:space="preserve"> Срок подачи заявки до: 24 февраля 2020 г.</t>
  </si>
  <si>
    <t>E-mail</t>
  </si>
  <si>
    <t>"_______"  ______________________  20___  г.</t>
  </si>
  <si>
    <t>Отправьте заполненную форму с подписью и печатью на: expo@inconnect.ru</t>
  </si>
  <si>
    <t>1.1</t>
  </si>
  <si>
    <t>1.2</t>
  </si>
  <si>
    <t>Наружная реклама на территории КВЦ «Патриот»</t>
  </si>
  <si>
    <t>На фасаде павильонов (рекламное место, размер макета - 12х8 м), за один носитель, макет предоставляется Заказчиом</t>
  </si>
  <si>
    <t>2.1</t>
  </si>
  <si>
    <t>2.2</t>
  </si>
  <si>
    <t>2.3</t>
  </si>
  <si>
    <t>На фасаде павильонов (рекламное место 12х12 м, размер макета 12х8 м), за один носитель, макет предоставляется Заказчиком</t>
  </si>
  <si>
    <t>На тыльной стороне павильонов (рекламное место и размер макета - 8х5,4 м), за один носитель, макет предоставляется Заказчиком</t>
  </si>
  <si>
    <t>Аренда площади на уличных флагштоках (без изготовления носителя, включая монтажные работы) на Период проведения Мероприятия, за 1 носитель</t>
  </si>
  <si>
    <t>Организация размещения рекламы на внутренних видеоэкранах (без звука): трансляция одного блока видеорекламы 10 раз в день, хронометраж до 30 сек., за 1 день</t>
  </si>
  <si>
    <t>Трансляция рекламных сообщений, за 1 минуту</t>
  </si>
  <si>
    <t>Заказ рекламных услуг</t>
  </si>
  <si>
    <t>Форма №9</t>
  </si>
  <si>
    <t>ЗАЯВКА №_________ ДЛЯ ЗАКАЗА РЕКЛАМНЫХ УСЛУГ
 НА ФОРУМЕ-ВЫСТАВКЕ  "ГОСЗАКАЗ - 2020"                      
 25-27 марта 2020 г.,КВЦ «Патриот»</t>
  </si>
  <si>
    <t>ЭКСПОНЕНТ:</t>
  </si>
  <si>
    <t>М.П.</t>
  </si>
  <si>
    <t>Ген. директор_________________________________________Т.В.Садофьева</t>
  </si>
  <si>
    <t xml:space="preserve"> Ген. директор___________________________</t>
  </si>
  <si>
    <t xml:space="preserve"> М.П.</t>
  </si>
  <si>
    <t>Промоакция</t>
  </si>
  <si>
    <t>3.1</t>
  </si>
  <si>
    <t>3.2</t>
  </si>
  <si>
    <t>3.3</t>
  </si>
  <si>
    <t>Распространение печатной продукции на стойке информации</t>
  </si>
  <si>
    <t>Размещение стойки с рекламной продукцией в согласованном месте экспозиции</t>
  </si>
  <si>
    <t xml:space="preserve">Рекламный модуль (2 страницы) </t>
  </si>
  <si>
    <t>Рекламный модуль, цветная полоса формата А4</t>
  </si>
  <si>
    <t>Рекламный модуль, цветая полоса формата 1/2 А4</t>
  </si>
  <si>
    <t>4</t>
  </si>
  <si>
    <t>Размещение логотипа в электронном каталоге выставки</t>
  </si>
  <si>
    <t>4.1</t>
  </si>
  <si>
    <t>4.2</t>
  </si>
  <si>
    <t>4.3</t>
  </si>
  <si>
    <t>4.4</t>
  </si>
  <si>
    <t>4.5</t>
  </si>
  <si>
    <t>4.6</t>
  </si>
  <si>
    <t>4.7</t>
  </si>
  <si>
    <t>5</t>
  </si>
  <si>
    <t>5.1</t>
  </si>
  <si>
    <t>5.2</t>
  </si>
  <si>
    <t>5.3</t>
  </si>
  <si>
    <t>Реклама в печатной программе деловых мероприятий Форума-выставки</t>
  </si>
  <si>
    <t>Внутри павильонов (рекламное место и размер макета - 11,8х4,1 м), за один носитель, макет предоставляется Экспонентом</t>
  </si>
  <si>
    <t>Реклама в электронном официальном каталоге Форума-выставки</t>
  </si>
  <si>
    <t xml:space="preserve">Размещение новости, релиза, анонса события и пр. до 4 000 знаков в новостном разделе </t>
  </si>
  <si>
    <t>3.4</t>
  </si>
  <si>
    <t>3.5</t>
  </si>
  <si>
    <t>Рекламный баннер горизонтальный  630*60 рх, 1 неделя</t>
  </si>
  <si>
    <t>Рекламный баннер горизонтальный  960*60 рх, 1 неделя</t>
  </si>
  <si>
    <t>Рекламный баннер вертикальный  300*250 рх, 1 неделя</t>
  </si>
  <si>
    <t>Рекламные площади сетевого журнала "Цифровые Закупки"</t>
  </si>
  <si>
    <t>3.6</t>
  </si>
  <si>
    <t>Размещение экспертного анализа продукта, решения или услуги в сфере закупок в специальном проекте журнала "Тест-Драйв"</t>
  </si>
  <si>
    <t>Порядок оплаты: 
1. Дополнительное оборудование оплачивается в течение 5-ти банковских дней с момента выставления счета.
2. При заказе дополнительного оборудования после 24.02.2020 г. стоимость увеличивается на 50%
3. При заказе дополнительного оборудования, в период монтажа выставки,  стоимость увеличивается на 100%.</t>
  </si>
  <si>
    <t>Работа рекламного персонала Экспонента вне стенда Эксопнента,1 чел</t>
  </si>
  <si>
    <t>Размещение рекламы в электронном каталоге выставки</t>
  </si>
  <si>
    <t>УСТРОИТЕЛЬ:</t>
  </si>
  <si>
    <t>НДС не облагается</t>
  </si>
  <si>
    <t>Размещение статьи, репортажа или интервью до 6000 знаков в разделе Рубрикатора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</si>
</sst>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_₽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color indexed="10"/>
      <name val="Cambria"/>
      <family val="1"/>
    </font>
    <font>
      <sz val="12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sz val="12"/>
      <color indexed="9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20"/>
      <name val="Cambria"/>
      <family val="1"/>
    </font>
    <font>
      <b/>
      <sz val="10"/>
      <color indexed="10"/>
      <name val="Cambria"/>
      <family val="1"/>
    </font>
    <font>
      <b/>
      <sz val="18"/>
      <name val="Cambria"/>
      <family val="1"/>
    </font>
    <font>
      <b/>
      <sz val="10"/>
      <color indexed="56"/>
      <name val="Cambria"/>
      <family val="1"/>
    </font>
    <font>
      <b/>
      <sz val="9"/>
      <name val="Cambria"/>
      <family val="1"/>
    </font>
    <font>
      <sz val="7.5"/>
      <name val="Cambria"/>
      <family val="1"/>
    </font>
    <font>
      <b/>
      <sz val="14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Cambria"/>
      <family val="1"/>
    </font>
    <font>
      <b/>
      <sz val="14"/>
      <color theme="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48" fillId="2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0" fontId="25" fillId="0" borderId="0" xfId="0" applyFont="1" applyAlignment="1">
      <alignment/>
    </xf>
    <xf numFmtId="49" fontId="26" fillId="0" borderId="0" xfId="0" applyNumberFormat="1" applyFont="1" applyBorder="1" applyAlignment="1">
      <alignment/>
    </xf>
    <xf numFmtId="49" fontId="27" fillId="0" borderId="0" xfId="0" applyNumberFormat="1" applyFont="1" applyFill="1" applyBorder="1" applyAlignment="1">
      <alignment wrapText="1"/>
    </xf>
    <xf numFmtId="49" fontId="28" fillId="0" borderId="0" xfId="0" applyNumberFormat="1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vertical="top" wrapText="1"/>
    </xf>
    <xf numFmtId="49" fontId="23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0" fontId="29" fillId="0" borderId="0" xfId="0" applyFont="1" applyFill="1" applyAlignment="1">
      <alignment/>
    </xf>
    <xf numFmtId="49" fontId="28" fillId="0" borderId="0" xfId="0" applyNumberFormat="1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3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1" fillId="0" borderId="0" xfId="0" applyFont="1" applyAlignment="1">
      <alignment/>
    </xf>
    <xf numFmtId="0" fontId="4" fillId="0" borderId="0" xfId="0" applyFont="1" applyAlignment="1">
      <alignment horizontal="right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0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32" fillId="0" borderId="0" xfId="0" applyFont="1" applyAlignment="1" applyProtection="1">
      <alignment vertical="center"/>
      <protection locked="0"/>
    </xf>
    <xf numFmtId="0" fontId="34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center"/>
    </xf>
    <xf numFmtId="0" fontId="35" fillId="0" borderId="0" xfId="0" applyFont="1" applyFill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0" fontId="57" fillId="0" borderId="0" xfId="0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2" fontId="23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33" borderId="14" xfId="0" applyNumberFormat="1" applyFont="1" applyFill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2" fontId="28" fillId="0" borderId="15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49" fontId="30" fillId="33" borderId="12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2" fontId="28" fillId="0" borderId="15" xfId="0" applyNumberFormat="1" applyFont="1" applyFill="1" applyBorder="1" applyAlignment="1" applyProtection="1">
      <alignment wrapText="1"/>
      <protection/>
    </xf>
    <xf numFmtId="49" fontId="23" fillId="0" borderId="17" xfId="0" applyNumberFormat="1" applyFont="1" applyBorder="1" applyAlignment="1">
      <alignment horizontal="left" vertical="center" wrapText="1"/>
    </xf>
    <xf numFmtId="2" fontId="28" fillId="0" borderId="18" xfId="0" applyNumberFormat="1" applyFont="1" applyFill="1" applyBorder="1" applyAlignment="1" applyProtection="1">
      <alignment wrapText="1"/>
      <protection/>
    </xf>
    <xf numFmtId="49" fontId="28" fillId="0" borderId="19" xfId="0" applyNumberFormat="1" applyFont="1" applyFill="1" applyBorder="1" applyAlignment="1">
      <alignment horizontal="left" vertical="center" wrapText="1"/>
    </xf>
    <xf numFmtId="0" fontId="30" fillId="33" borderId="12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Alignment="1">
      <alignment horizontal="right"/>
    </xf>
    <xf numFmtId="177" fontId="35" fillId="0" borderId="0" xfId="0" applyNumberFormat="1" applyFont="1" applyFill="1" applyAlignment="1">
      <alignment vertical="center"/>
    </xf>
    <xf numFmtId="177" fontId="26" fillId="0" borderId="0" xfId="0" applyNumberFormat="1" applyFont="1" applyBorder="1" applyAlignment="1">
      <alignment horizontal="left"/>
    </xf>
    <xf numFmtId="177" fontId="23" fillId="0" borderId="0" xfId="0" applyNumberFormat="1" applyFont="1" applyFill="1" applyBorder="1" applyAlignment="1">
      <alignment/>
    </xf>
    <xf numFmtId="177" fontId="30" fillId="0" borderId="20" xfId="0" applyNumberFormat="1" applyFont="1" applyBorder="1" applyAlignment="1">
      <alignment horizontal="center" wrapText="1"/>
    </xf>
    <xf numFmtId="177" fontId="28" fillId="0" borderId="10" xfId="0" applyNumberFormat="1" applyFont="1" applyFill="1" applyBorder="1" applyAlignment="1">
      <alignment horizontal="center" vertical="center"/>
    </xf>
    <xf numFmtId="177" fontId="28" fillId="0" borderId="21" xfId="0" applyNumberFormat="1" applyFont="1" applyFill="1" applyBorder="1" applyAlignment="1">
      <alignment horizontal="center" vertical="center"/>
    </xf>
    <xf numFmtId="177" fontId="23" fillId="0" borderId="22" xfId="0" applyNumberFormat="1" applyFont="1" applyBorder="1" applyAlignment="1">
      <alignment horizontal="center" wrapText="1"/>
    </xf>
    <xf numFmtId="177" fontId="23" fillId="0" borderId="23" xfId="0" applyNumberFormat="1" applyFont="1" applyBorder="1" applyAlignment="1">
      <alignment horizontal="center" wrapText="1"/>
    </xf>
    <xf numFmtId="177" fontId="30" fillId="0" borderId="0" xfId="0" applyNumberFormat="1" applyFont="1" applyBorder="1" applyAlignment="1">
      <alignment/>
    </xf>
    <xf numFmtId="177" fontId="30" fillId="0" borderId="0" xfId="0" applyNumberFormat="1" applyFont="1" applyBorder="1" applyAlignment="1">
      <alignment wrapText="1"/>
    </xf>
    <xf numFmtId="177" fontId="23" fillId="0" borderId="0" xfId="0" applyNumberFormat="1" applyFont="1" applyBorder="1" applyAlignment="1">
      <alignment wrapText="1"/>
    </xf>
    <xf numFmtId="177" fontId="23" fillId="0" borderId="0" xfId="0" applyNumberFormat="1" applyFont="1" applyAlignment="1">
      <alignment/>
    </xf>
    <xf numFmtId="177" fontId="27" fillId="0" borderId="0" xfId="0" applyNumberFormat="1" applyFont="1" applyFill="1" applyBorder="1" applyAlignment="1">
      <alignment vertical="center"/>
    </xf>
    <xf numFmtId="49" fontId="30" fillId="33" borderId="24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3" fillId="0" borderId="21" xfId="0" applyFont="1" applyFill="1" applyBorder="1" applyAlignment="1" applyProtection="1">
      <alignment horizontal="center" vertical="center"/>
      <protection hidden="1"/>
    </xf>
    <xf numFmtId="1" fontId="28" fillId="0" borderId="10" xfId="0" applyNumberFormat="1" applyFont="1" applyFill="1" applyBorder="1" applyAlignment="1" applyProtection="1">
      <alignment horizontal="center" vertical="center" wrapText="1"/>
      <protection/>
    </xf>
    <xf numFmtId="1" fontId="28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Border="1" applyAlignment="1">
      <alignment horizontal="right"/>
    </xf>
    <xf numFmtId="2" fontId="23" fillId="0" borderId="27" xfId="0" applyNumberFormat="1" applyFont="1" applyBorder="1" applyAlignment="1">
      <alignment/>
    </xf>
    <xf numFmtId="0" fontId="30" fillId="33" borderId="25" xfId="0" applyFont="1" applyFill="1" applyBorder="1" applyAlignment="1">
      <alignment horizontal="left" vertical="center" wrapText="1"/>
    </xf>
    <xf numFmtId="0" fontId="30" fillId="33" borderId="13" xfId="0" applyFont="1" applyFill="1" applyBorder="1" applyAlignment="1">
      <alignment horizontal="left" vertical="center" wrapText="1"/>
    </xf>
    <xf numFmtId="0" fontId="30" fillId="33" borderId="25" xfId="0" applyFont="1" applyFill="1" applyBorder="1" applyAlignment="1">
      <alignment horizontal="left" wrapText="1"/>
    </xf>
    <xf numFmtId="0" fontId="30" fillId="33" borderId="13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30" fillId="33" borderId="33" xfId="0" applyFont="1" applyFill="1" applyBorder="1" applyAlignment="1">
      <alignment horizontal="left" wrapText="1"/>
    </xf>
    <xf numFmtId="0" fontId="30" fillId="33" borderId="34" xfId="0" applyFont="1" applyFill="1" applyBorder="1" applyAlignment="1">
      <alignment horizontal="left" wrapText="1"/>
    </xf>
    <xf numFmtId="0" fontId="30" fillId="33" borderId="35" xfId="0" applyFont="1" applyFill="1" applyBorder="1" applyAlignment="1">
      <alignment horizontal="left" wrapText="1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 vertical="center"/>
    </xf>
    <xf numFmtId="49" fontId="23" fillId="0" borderId="11" xfId="0" applyNumberFormat="1" applyFont="1" applyBorder="1" applyAlignment="1" applyProtection="1">
      <alignment horizontal="center"/>
      <protection locked="0"/>
    </xf>
    <xf numFmtId="49" fontId="23" fillId="0" borderId="29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23" fillId="0" borderId="11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34" fillId="0" borderId="0" xfId="0" applyFont="1" applyFill="1" applyAlignment="1">
      <alignment horizontal="center" wrapText="1"/>
    </xf>
    <xf numFmtId="0" fontId="28" fillId="0" borderId="28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wrapText="1"/>
    </xf>
    <xf numFmtId="0" fontId="58" fillId="34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 horizontal="center" vertical="center"/>
    </xf>
    <xf numFmtId="0" fontId="38" fillId="0" borderId="38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center" wrapText="1"/>
    </xf>
    <xf numFmtId="0" fontId="30" fillId="33" borderId="28" xfId="0" applyFont="1" applyFill="1" applyBorder="1" applyAlignment="1">
      <alignment horizontal="left" vertical="center" wrapText="1"/>
    </xf>
    <xf numFmtId="0" fontId="30" fillId="33" borderId="29" xfId="0" applyFont="1" applyFill="1" applyBorder="1" applyAlignment="1">
      <alignment horizontal="left" vertical="center" wrapText="1"/>
    </xf>
    <xf numFmtId="0" fontId="30" fillId="33" borderId="39" xfId="0" applyFont="1" applyFill="1" applyBorder="1" applyAlignment="1">
      <alignment horizontal="left" vertical="center" wrapText="1"/>
    </xf>
    <xf numFmtId="0" fontId="30" fillId="33" borderId="40" xfId="0" applyFont="1" applyFill="1" applyBorder="1" applyAlignment="1">
      <alignment horizontal="left" wrapText="1"/>
    </xf>
    <xf numFmtId="0" fontId="30" fillId="33" borderId="11" xfId="0" applyFont="1" applyFill="1" applyBorder="1" applyAlignment="1">
      <alignment horizontal="left" wrapText="1"/>
    </xf>
    <xf numFmtId="0" fontId="30" fillId="33" borderId="41" xfId="0" applyFont="1" applyFill="1" applyBorder="1" applyAlignment="1">
      <alignment horizontal="left" wrapText="1"/>
    </xf>
    <xf numFmtId="49" fontId="23" fillId="0" borderId="11" xfId="0" applyNumberFormat="1" applyFont="1" applyBorder="1" applyAlignment="1">
      <alignment horizontal="center"/>
    </xf>
    <xf numFmtId="49" fontId="2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57150</xdr:rowOff>
    </xdr:from>
    <xdr:to>
      <xdr:col>7</xdr:col>
      <xdr:colOff>180975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6725"/>
          <a:ext cx="1647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52"/>
  <sheetViews>
    <sheetView tabSelected="1" view="pageLayout" zoomScaleSheetLayoutView="100" workbookViewId="0" topLeftCell="A16">
      <selection activeCell="C22" sqref="C22:S22"/>
    </sheetView>
  </sheetViews>
  <sheetFormatPr defaultColWidth="9.00390625" defaultRowHeight="12.75"/>
  <cols>
    <col min="1" max="1" width="3.25390625" style="5" customWidth="1"/>
    <col min="2" max="2" width="4.25390625" style="5" customWidth="1"/>
    <col min="3" max="5" width="3.25390625" style="5" customWidth="1"/>
    <col min="6" max="6" width="3.25390625" style="5" hidden="1" customWidth="1"/>
    <col min="7" max="12" width="3.25390625" style="5" customWidth="1"/>
    <col min="13" max="13" width="5.125" style="5" customWidth="1"/>
    <col min="14" max="19" width="3.25390625" style="5" customWidth="1"/>
    <col min="20" max="20" width="12.75390625" style="76" customWidth="1"/>
    <col min="21" max="21" width="9.875" style="90" customWidth="1"/>
    <col min="22" max="22" width="13.375" style="5" customWidth="1"/>
    <col min="23" max="40" width="3.25390625" style="5" customWidth="1"/>
    <col min="41" max="16384" width="9.125" style="5" customWidth="1"/>
  </cols>
  <sheetData>
    <row r="1" spans="1:31" s="22" customFormat="1" ht="32.25" customHeight="1">
      <c r="A1" s="116" t="s">
        <v>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37"/>
      <c r="X1" s="37"/>
      <c r="Y1" s="37"/>
      <c r="Z1" s="37"/>
      <c r="AA1" s="37"/>
      <c r="AB1" s="31"/>
      <c r="AC1" s="31"/>
      <c r="AD1" s="31"/>
      <c r="AE1" s="31"/>
    </row>
    <row r="2" spans="1:31" s="22" customFormat="1" ht="5.25" customHeight="1">
      <c r="A2" s="2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64"/>
      <c r="U2" s="80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27" s="22" customFormat="1" ht="23.25" customHeight="1">
      <c r="A3" s="110"/>
      <c r="B3" s="110"/>
      <c r="C3" s="110"/>
      <c r="D3" s="110"/>
      <c r="E3" s="126" t="s">
        <v>40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5" t="s">
        <v>41</v>
      </c>
      <c r="Y3" s="26"/>
      <c r="Z3" s="26"/>
      <c r="AA3" s="27"/>
    </row>
    <row r="4" spans="1:27" s="22" customFormat="1" ht="5.25" customHeight="1">
      <c r="A4" s="110"/>
      <c r="B4" s="110"/>
      <c r="C4" s="110"/>
      <c r="D4" s="11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65"/>
      <c r="U4" s="46"/>
      <c r="V4" s="125"/>
      <c r="Y4" s="30"/>
      <c r="Z4" s="30"/>
      <c r="AA4" s="30"/>
    </row>
    <row r="5" spans="1:27" s="22" customFormat="1" ht="36.75" customHeight="1">
      <c r="A5" s="110"/>
      <c r="B5" s="110"/>
      <c r="C5" s="110"/>
      <c r="D5" s="110"/>
      <c r="E5" s="109" t="s">
        <v>42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25"/>
      <c r="Y5" s="28"/>
      <c r="Z5" s="28"/>
      <c r="AA5" s="29"/>
    </row>
    <row r="6" spans="1:31" s="25" customFormat="1" ht="12.75" customHeight="1">
      <c r="A6" s="24"/>
      <c r="B6" s="113" t="s">
        <v>23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 t="s">
        <v>26</v>
      </c>
      <c r="U6" s="114"/>
      <c r="V6" s="114"/>
      <c r="W6" s="36"/>
      <c r="X6" s="36"/>
      <c r="Y6" s="36"/>
      <c r="Z6" s="36"/>
      <c r="AA6" s="36"/>
      <c r="AB6" s="32"/>
      <c r="AC6" s="24"/>
      <c r="AD6" s="24"/>
      <c r="AE6" s="24"/>
    </row>
    <row r="7" spans="1:28" ht="12.75" customHeight="1">
      <c r="A7" s="117" t="s">
        <v>24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39"/>
      <c r="X7" s="39"/>
      <c r="Y7" s="39"/>
      <c r="Z7" s="39"/>
      <c r="AA7" s="39"/>
      <c r="AB7" s="33"/>
    </row>
    <row r="8" spans="1:28" s="7" customFormat="1" ht="13.5" customHeight="1">
      <c r="A8" s="124" t="s">
        <v>27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38"/>
      <c r="X8" s="38"/>
      <c r="Y8" s="38"/>
      <c r="Z8" s="38"/>
      <c r="AA8" s="38"/>
      <c r="AB8" s="6"/>
    </row>
    <row r="9" spans="1:24" ht="12.75" customHeight="1">
      <c r="A9" s="8" t="s">
        <v>0</v>
      </c>
      <c r="B9" s="9"/>
      <c r="C9" s="9"/>
      <c r="D9" s="9"/>
      <c r="E9" s="9"/>
      <c r="F9" s="10"/>
      <c r="G9" s="10"/>
      <c r="H9" s="10"/>
      <c r="I9" s="11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81" t="s">
        <v>1</v>
      </c>
      <c r="V9" s="115"/>
      <c r="W9" s="115"/>
      <c r="X9" s="14"/>
    </row>
    <row r="10" spans="1:24" ht="12.75" customHeight="1">
      <c r="A10" s="8" t="s">
        <v>2</v>
      </c>
      <c r="B10" s="15"/>
      <c r="C10" s="15"/>
      <c r="D10" s="15"/>
      <c r="E10" s="15"/>
      <c r="F10" s="10"/>
      <c r="G10" s="10"/>
      <c r="H10" s="12"/>
      <c r="I10" s="10"/>
      <c r="J10" s="11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6"/>
    </row>
    <row r="11" spans="1:25" ht="12.75" customHeight="1">
      <c r="A11" s="8" t="s">
        <v>3</v>
      </c>
      <c r="B11" s="15"/>
      <c r="C11" s="15"/>
      <c r="D11" s="111"/>
      <c r="E11" s="111"/>
      <c r="F11" s="111"/>
      <c r="G11" s="111"/>
      <c r="H11" s="111"/>
      <c r="I11" s="111"/>
      <c r="J11" s="111"/>
      <c r="K11" s="111"/>
      <c r="L11" s="111"/>
      <c r="M11" s="13" t="s">
        <v>4</v>
      </c>
      <c r="N11" s="112"/>
      <c r="O11" s="112"/>
      <c r="P11" s="112"/>
      <c r="Q11" s="112"/>
      <c r="R11" s="112"/>
      <c r="S11" s="112"/>
      <c r="T11" s="66" t="s">
        <v>25</v>
      </c>
      <c r="U11" s="112"/>
      <c r="V11" s="112"/>
      <c r="W11" s="112"/>
      <c r="X11" s="17"/>
      <c r="Y11" s="18"/>
    </row>
    <row r="12" spans="1:24" ht="14.25" customHeight="1" thickBo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7"/>
      <c r="T12" s="67"/>
      <c r="U12" s="82"/>
      <c r="V12" s="17"/>
      <c r="W12" s="17"/>
      <c r="X12" s="17"/>
    </row>
    <row r="13" spans="2:22" ht="12.75" customHeight="1">
      <c r="B13" s="20" t="s">
        <v>5</v>
      </c>
      <c r="C13" s="129" t="s">
        <v>6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68" t="s">
        <v>20</v>
      </c>
      <c r="U13" s="83" t="s">
        <v>7</v>
      </c>
      <c r="V13" s="47" t="s">
        <v>8</v>
      </c>
    </row>
    <row r="14" spans="2:22" ht="12.75" customHeight="1">
      <c r="B14" s="48">
        <v>1</v>
      </c>
      <c r="C14" s="130" t="s">
        <v>72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2"/>
    </row>
    <row r="15" spans="1:28" ht="16.5" customHeight="1">
      <c r="A15" s="19"/>
      <c r="B15" s="49" t="s">
        <v>28</v>
      </c>
      <c r="C15" s="98" t="s">
        <v>84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/>
      <c r="T15" s="69">
        <v>53000</v>
      </c>
      <c r="U15" s="84"/>
      <c r="V15" s="50">
        <f>IF(U15,T15,0)</f>
        <v>0</v>
      </c>
      <c r="W15" s="17"/>
      <c r="X15" s="17"/>
      <c r="Y15" s="17"/>
      <c r="Z15" s="17"/>
      <c r="AA15" s="17"/>
      <c r="AB15" s="17"/>
    </row>
    <row r="16" spans="1:28" ht="16.5" customHeight="1" thickBot="1">
      <c r="A16" s="19"/>
      <c r="B16" s="62" t="s">
        <v>29</v>
      </c>
      <c r="C16" s="121" t="s">
        <v>58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70">
        <v>4800</v>
      </c>
      <c r="U16" s="84"/>
      <c r="V16" s="55">
        <f>IF(U16,T16,0)</f>
        <v>0</v>
      </c>
      <c r="W16" s="17"/>
      <c r="X16" s="17"/>
      <c r="Y16" s="17"/>
      <c r="Z16" s="17"/>
      <c r="AA16" s="17"/>
      <c r="AB16" s="17"/>
    </row>
    <row r="17" spans="1:28" ht="16.5" customHeight="1">
      <c r="A17" s="19"/>
      <c r="B17" s="63">
        <v>2</v>
      </c>
      <c r="C17" s="93" t="s">
        <v>70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4"/>
      <c r="W17" s="17"/>
      <c r="X17" s="17"/>
      <c r="Y17" s="17"/>
      <c r="Z17" s="17"/>
      <c r="AA17" s="17"/>
      <c r="AB17" s="17"/>
    </row>
    <row r="18" spans="1:28" ht="16.5" customHeight="1">
      <c r="A18" s="19"/>
      <c r="B18" s="49" t="s">
        <v>32</v>
      </c>
      <c r="C18" s="97" t="s">
        <v>54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69">
        <v>950000</v>
      </c>
      <c r="U18" s="85"/>
      <c r="V18" s="50">
        <f>IF(U18,T18,0)</f>
        <v>0</v>
      </c>
      <c r="W18" s="17"/>
      <c r="X18" s="17"/>
      <c r="Y18" s="17"/>
      <c r="Z18" s="17"/>
      <c r="AA18" s="17"/>
      <c r="AB18" s="17"/>
    </row>
    <row r="19" spans="1:28" ht="16.5" customHeight="1">
      <c r="A19" s="19"/>
      <c r="B19" s="49" t="s">
        <v>33</v>
      </c>
      <c r="C19" s="98" t="s">
        <v>55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69">
        <v>450000</v>
      </c>
      <c r="U19" s="85"/>
      <c r="V19" s="50">
        <f>IF(U19,T19,0)</f>
        <v>0</v>
      </c>
      <c r="W19" s="17"/>
      <c r="X19" s="17"/>
      <c r="Y19" s="17"/>
      <c r="Z19" s="17"/>
      <c r="AA19" s="17"/>
      <c r="AB19" s="17"/>
    </row>
    <row r="20" spans="1:28" ht="16.5" customHeight="1" thickBot="1">
      <c r="A20" s="19"/>
      <c r="B20" s="62" t="s">
        <v>34</v>
      </c>
      <c r="C20" s="101" t="s">
        <v>56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70">
        <v>250000</v>
      </c>
      <c r="U20" s="86"/>
      <c r="V20" s="55">
        <f>IF(U20,T20,0)</f>
        <v>0</v>
      </c>
      <c r="W20" s="17"/>
      <c r="X20" s="17"/>
      <c r="Y20" s="17"/>
      <c r="Z20" s="17"/>
      <c r="AA20" s="17"/>
      <c r="AB20" s="17"/>
    </row>
    <row r="21" spans="1:28" ht="16.5" customHeight="1">
      <c r="A21" s="19"/>
      <c r="B21" s="63">
        <v>3</v>
      </c>
      <c r="C21" s="95" t="s">
        <v>79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17"/>
      <c r="X21" s="17"/>
      <c r="Y21" s="17"/>
      <c r="Z21" s="17"/>
      <c r="AA21" s="17"/>
      <c r="AB21" s="17"/>
    </row>
    <row r="22" spans="1:28" ht="24.75" customHeight="1">
      <c r="A22" s="19"/>
      <c r="B22" s="49" t="s">
        <v>49</v>
      </c>
      <c r="C22" s="97" t="s">
        <v>87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69">
        <v>95500</v>
      </c>
      <c r="U22" s="84"/>
      <c r="V22" s="59">
        <f aca="true" t="shared" si="0" ref="V22:V27">T22*U22</f>
        <v>0</v>
      </c>
      <c r="W22" s="17"/>
      <c r="X22" s="17"/>
      <c r="Y22" s="17"/>
      <c r="Z22" s="17"/>
      <c r="AA22" s="17"/>
      <c r="AB22" s="17"/>
    </row>
    <row r="23" spans="1:28" ht="24" customHeight="1">
      <c r="A23" s="19"/>
      <c r="B23" s="49" t="s">
        <v>50</v>
      </c>
      <c r="C23" s="97" t="s">
        <v>73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69">
        <v>47700</v>
      </c>
      <c r="U23" s="84"/>
      <c r="V23" s="59">
        <f t="shared" si="0"/>
        <v>0</v>
      </c>
      <c r="W23" s="17"/>
      <c r="X23" s="17"/>
      <c r="Y23" s="17"/>
      <c r="Z23" s="17"/>
      <c r="AA23" s="17"/>
      <c r="AB23" s="17"/>
    </row>
    <row r="24" spans="1:28" ht="21.75" customHeight="1">
      <c r="A24" s="19"/>
      <c r="B24" s="49" t="s">
        <v>51</v>
      </c>
      <c r="C24" s="97" t="s">
        <v>81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69">
        <v>160000</v>
      </c>
      <c r="U24" s="84"/>
      <c r="V24" s="59">
        <f t="shared" si="0"/>
        <v>0</v>
      </c>
      <c r="W24" s="17"/>
      <c r="X24" s="17"/>
      <c r="Y24" s="17"/>
      <c r="Z24" s="17"/>
      <c r="AA24" s="17"/>
      <c r="AB24" s="17"/>
    </row>
    <row r="25" spans="1:28" ht="16.5" customHeight="1">
      <c r="A25" s="19"/>
      <c r="B25" s="49" t="s">
        <v>74</v>
      </c>
      <c r="C25" s="97" t="s">
        <v>77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69">
        <v>26500</v>
      </c>
      <c r="U25" s="84"/>
      <c r="V25" s="59">
        <f t="shared" si="0"/>
        <v>0</v>
      </c>
      <c r="W25" s="17"/>
      <c r="X25" s="17"/>
      <c r="Y25" s="17"/>
      <c r="Z25" s="17"/>
      <c r="AA25" s="17"/>
      <c r="AB25" s="17"/>
    </row>
    <row r="26" spans="1:28" ht="16.5" customHeight="1">
      <c r="A26" s="19"/>
      <c r="B26" s="49" t="s">
        <v>75</v>
      </c>
      <c r="C26" s="97" t="s">
        <v>76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69">
        <v>21200</v>
      </c>
      <c r="U26" s="84"/>
      <c r="V26" s="59">
        <f t="shared" si="0"/>
        <v>0</v>
      </c>
      <c r="W26" s="17"/>
      <c r="X26" s="17"/>
      <c r="Y26" s="17"/>
      <c r="Z26" s="17"/>
      <c r="AA26" s="17"/>
      <c r="AB26" s="17"/>
    </row>
    <row r="27" spans="1:28" ht="16.5" customHeight="1">
      <c r="A27" s="19"/>
      <c r="B27" s="49" t="s">
        <v>80</v>
      </c>
      <c r="C27" s="97" t="s">
        <v>78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69">
        <v>21200</v>
      </c>
      <c r="U27" s="84"/>
      <c r="V27" s="59">
        <f t="shared" si="0"/>
        <v>0</v>
      </c>
      <c r="W27" s="17"/>
      <c r="X27" s="17"/>
      <c r="Y27" s="17"/>
      <c r="Z27" s="17"/>
      <c r="AA27" s="17"/>
      <c r="AB27" s="17"/>
    </row>
    <row r="28" spans="2:23" ht="12.75" customHeight="1">
      <c r="B28" s="78" t="s">
        <v>57</v>
      </c>
      <c r="C28" s="133" t="s">
        <v>30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5"/>
      <c r="W28" s="56"/>
    </row>
    <row r="29" spans="2:22" ht="27.75" customHeight="1">
      <c r="B29" s="58" t="s">
        <v>59</v>
      </c>
      <c r="C29" s="118" t="s">
        <v>31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0"/>
      <c r="T29" s="71">
        <v>380000</v>
      </c>
      <c r="U29" s="87"/>
      <c r="V29" s="59">
        <f>T29*U29</f>
        <v>0</v>
      </c>
    </row>
    <row r="30" spans="2:22" ht="25.5" customHeight="1">
      <c r="B30" s="58" t="s">
        <v>60</v>
      </c>
      <c r="C30" s="118" t="s">
        <v>35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20"/>
      <c r="T30" s="71">
        <v>455000</v>
      </c>
      <c r="U30" s="87"/>
      <c r="V30" s="59">
        <f aca="true" t="shared" si="1" ref="V30:V36">T30*U30</f>
        <v>0</v>
      </c>
    </row>
    <row r="31" spans="2:22" ht="25.5" customHeight="1">
      <c r="B31" s="58" t="s">
        <v>61</v>
      </c>
      <c r="C31" s="118" t="s">
        <v>36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20"/>
      <c r="T31" s="71">
        <v>360000</v>
      </c>
      <c r="U31" s="87"/>
      <c r="V31" s="59">
        <f t="shared" si="1"/>
        <v>0</v>
      </c>
    </row>
    <row r="32" spans="2:22" ht="25.5" customHeight="1">
      <c r="B32" s="58" t="s">
        <v>62</v>
      </c>
      <c r="C32" s="104" t="s">
        <v>71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71">
        <v>265000</v>
      </c>
      <c r="U32" s="87"/>
      <c r="V32" s="59">
        <f t="shared" si="1"/>
        <v>0</v>
      </c>
    </row>
    <row r="33" spans="2:22" ht="36.75" customHeight="1">
      <c r="B33" s="58" t="s">
        <v>63</v>
      </c>
      <c r="C33" s="104" t="s">
        <v>37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71">
        <v>16000</v>
      </c>
      <c r="U33" s="87"/>
      <c r="V33" s="59">
        <f t="shared" si="1"/>
        <v>0</v>
      </c>
    </row>
    <row r="34" spans="2:22" ht="36.75" customHeight="1">
      <c r="B34" s="58" t="s">
        <v>64</v>
      </c>
      <c r="C34" s="104" t="s">
        <v>38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71">
        <v>106000</v>
      </c>
      <c r="U34" s="87"/>
      <c r="V34" s="59">
        <f t="shared" si="1"/>
        <v>0</v>
      </c>
    </row>
    <row r="35" spans="2:22" ht="16.5" customHeight="1" thickBot="1">
      <c r="B35" s="60" t="s">
        <v>65</v>
      </c>
      <c r="C35" s="105" t="s">
        <v>39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72">
        <v>11000</v>
      </c>
      <c r="U35" s="88"/>
      <c r="V35" s="61">
        <f t="shared" si="1"/>
        <v>0</v>
      </c>
    </row>
    <row r="36" spans="2:22" ht="16.5" customHeight="1">
      <c r="B36" s="57" t="s">
        <v>66</v>
      </c>
      <c r="C36" s="106" t="s">
        <v>48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8">
        <f t="shared" si="1"/>
        <v>0</v>
      </c>
    </row>
    <row r="37" spans="2:22" ht="16.5" customHeight="1">
      <c r="B37" s="58" t="s">
        <v>67</v>
      </c>
      <c r="C37" s="104" t="s">
        <v>52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71">
        <v>53000</v>
      </c>
      <c r="U37" s="87"/>
      <c r="V37" s="59">
        <f>T37*U37</f>
        <v>0</v>
      </c>
    </row>
    <row r="38" spans="2:22" ht="22.5" customHeight="1">
      <c r="B38" s="58" t="s">
        <v>68</v>
      </c>
      <c r="C38" s="104" t="s">
        <v>53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71">
        <v>80000</v>
      </c>
      <c r="U38" s="87"/>
      <c r="V38" s="59">
        <f>T38*U38</f>
        <v>0</v>
      </c>
    </row>
    <row r="39" spans="2:22" ht="13.5" thickBot="1">
      <c r="B39" s="60" t="s">
        <v>69</v>
      </c>
      <c r="C39" s="105" t="s">
        <v>83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72">
        <v>53000</v>
      </c>
      <c r="U39" s="88"/>
      <c r="V39" s="61">
        <f>T39*U39</f>
        <v>0</v>
      </c>
    </row>
    <row r="40" spans="2:23" ht="16.5" customHeight="1" thickBot="1">
      <c r="B40" s="127" t="s">
        <v>82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U40" s="73" t="s">
        <v>21</v>
      </c>
      <c r="V40" s="92">
        <f>SUM(V18+V19+V20+V22+V23+V24+V25+V26+V27,V15,V16,V29,V30,V31,V32,V33,V34,V35,V37,V38,V39)</f>
        <v>0</v>
      </c>
      <c r="W40" s="40"/>
    </row>
    <row r="41" spans="2:23" ht="16.5" customHeight="1"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U41" s="73" t="s">
        <v>86</v>
      </c>
      <c r="V41" s="42"/>
      <c r="W41" s="42"/>
    </row>
    <row r="42" spans="2:23" ht="16.5" customHeight="1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74"/>
      <c r="U42" s="89"/>
      <c r="V42" s="91"/>
      <c r="W42" s="34"/>
    </row>
    <row r="43" spans="2:23" ht="12.75" customHeight="1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75"/>
      <c r="U43" s="89"/>
      <c r="V43" s="41"/>
      <c r="W43" s="41"/>
    </row>
    <row r="44" spans="2:19" ht="12.75"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2:23" ht="12.75">
      <c r="B45" s="51" t="s">
        <v>85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43"/>
      <c r="Q45" s="54" t="s">
        <v>43</v>
      </c>
      <c r="R45" s="54"/>
      <c r="S45" s="54"/>
      <c r="T45" s="54"/>
      <c r="U45" s="54"/>
      <c r="V45" s="54"/>
      <c r="W45" s="54"/>
    </row>
    <row r="46" spans="2:23" ht="12.75">
      <c r="B46" s="52" t="s">
        <v>45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4"/>
      <c r="Q46" s="53" t="s">
        <v>46</v>
      </c>
      <c r="R46" s="53"/>
      <c r="S46" s="53"/>
      <c r="T46" s="53"/>
      <c r="U46" s="53"/>
      <c r="V46" s="53"/>
      <c r="W46" s="53"/>
    </row>
    <row r="47" spans="2:23" ht="12.75">
      <c r="B47" s="54"/>
      <c r="C47" s="54"/>
      <c r="D47" s="54"/>
      <c r="E47" s="54"/>
      <c r="F47" s="54"/>
      <c r="G47" s="54"/>
      <c r="H47" s="54"/>
      <c r="I47" s="54"/>
      <c r="J47" s="52" t="s">
        <v>44</v>
      </c>
      <c r="K47" s="52"/>
      <c r="L47" s="54"/>
      <c r="M47" s="54"/>
      <c r="N47" s="54"/>
      <c r="O47" s="54"/>
      <c r="P47" s="54"/>
      <c r="Q47" s="44"/>
      <c r="R47" s="44"/>
      <c r="S47" s="44"/>
      <c r="T47" s="77"/>
      <c r="U47" s="79"/>
      <c r="V47" s="44" t="s">
        <v>47</v>
      </c>
      <c r="W47" s="44"/>
    </row>
    <row r="50" spans="23:26" ht="12.75">
      <c r="W50" s="43"/>
      <c r="X50" s="43"/>
      <c r="Y50" s="43"/>
      <c r="Z50" s="43"/>
    </row>
    <row r="51" spans="23:27" ht="12.75">
      <c r="W51" s="44"/>
      <c r="X51" s="44"/>
      <c r="Y51" s="44"/>
      <c r="Z51" s="44"/>
      <c r="AA51" s="44"/>
    </row>
    <row r="52" spans="24:26" ht="12.75">
      <c r="X52" s="44"/>
      <c r="Y52" s="45"/>
      <c r="Z52" s="44"/>
    </row>
  </sheetData>
  <sheetProtection/>
  <mergeCells count="43">
    <mergeCell ref="B40:S44"/>
    <mergeCell ref="C13:S13"/>
    <mergeCell ref="C14:V14"/>
    <mergeCell ref="C28:V28"/>
    <mergeCell ref="K10:W10"/>
    <mergeCell ref="J9:T9"/>
    <mergeCell ref="U11:W11"/>
    <mergeCell ref="C37:S37"/>
    <mergeCell ref="C24:S24"/>
    <mergeCell ref="C30:S30"/>
    <mergeCell ref="A1:V1"/>
    <mergeCell ref="A7:V7"/>
    <mergeCell ref="C29:S29"/>
    <mergeCell ref="C31:S31"/>
    <mergeCell ref="C32:S32"/>
    <mergeCell ref="C15:S15"/>
    <mergeCell ref="C16:S16"/>
    <mergeCell ref="A8:V8"/>
    <mergeCell ref="V3:V5"/>
    <mergeCell ref="E3:U3"/>
    <mergeCell ref="E5:U5"/>
    <mergeCell ref="A3:D5"/>
    <mergeCell ref="D11:L11"/>
    <mergeCell ref="N11:S11"/>
    <mergeCell ref="B6:S6"/>
    <mergeCell ref="T6:V6"/>
    <mergeCell ref="V9:W9"/>
    <mergeCell ref="C33:S33"/>
    <mergeCell ref="C34:S34"/>
    <mergeCell ref="C38:S38"/>
    <mergeCell ref="C39:S39"/>
    <mergeCell ref="C36:V36"/>
    <mergeCell ref="C23:S23"/>
    <mergeCell ref="C25:S25"/>
    <mergeCell ref="C26:S26"/>
    <mergeCell ref="C27:S27"/>
    <mergeCell ref="C35:S35"/>
    <mergeCell ref="C17:V17"/>
    <mergeCell ref="C21:V21"/>
    <mergeCell ref="C18:S18"/>
    <mergeCell ref="C19:S19"/>
    <mergeCell ref="C20:S20"/>
    <mergeCell ref="C22:S22"/>
  </mergeCells>
  <conditionalFormatting sqref="U29:U35">
    <cfRule type="colorScale" priority="2" dxfId="0">
      <colorScale>
        <cfvo type="num" val="0"/>
        <cfvo type="num" val="1"/>
        <color theme="0"/>
        <color theme="3" tint="0.7999799847602844"/>
      </colorScale>
    </cfRule>
  </conditionalFormatting>
  <conditionalFormatting sqref="U37:U39">
    <cfRule type="colorScale" priority="1" dxfId="0">
      <colorScale>
        <cfvo type="num" val="0"/>
        <cfvo type="num" val="1"/>
        <color theme="0"/>
        <color theme="3" tint="0.7999799847602844"/>
      </colorScale>
    </cfRule>
  </conditionalFormatting>
  <dataValidations count="1">
    <dataValidation allowBlank="1" showInputMessage="1" sqref="T18:T20 T22:T27 T15:T16"/>
  </dataValidations>
  <printOptions/>
  <pageMargins left="0.35" right="0.34" top="0.22" bottom="0.21" header="0.19" footer="0.18"/>
  <pageSetup horizontalDpi="600" verticalDpi="600" orientation="portrait" paperSize="9" scale="97" r:id="rId2"/>
  <ignoredErrors>
    <ignoredError sqref="V15:V1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26.00390625" style="0" customWidth="1"/>
    <col min="2" max="2" width="12.875" style="0" customWidth="1"/>
  </cols>
  <sheetData>
    <row r="1" spans="1:4" ht="15">
      <c r="A1" s="138" t="s">
        <v>9</v>
      </c>
      <c r="B1" s="138"/>
      <c r="C1" s="138"/>
      <c r="D1" s="138"/>
    </row>
    <row r="2" spans="1:4" ht="45">
      <c r="A2" s="3" t="s">
        <v>10</v>
      </c>
      <c r="B2" s="4" t="s">
        <v>11</v>
      </c>
      <c r="C2" s="3" t="s">
        <v>7</v>
      </c>
      <c r="D2" s="3" t="s">
        <v>12</v>
      </c>
    </row>
    <row r="3" spans="1:4" ht="12.75">
      <c r="A3" s="1" t="s">
        <v>13</v>
      </c>
      <c r="B3" s="1">
        <v>2.5</v>
      </c>
      <c r="C3" s="1"/>
      <c r="D3" s="1">
        <f aca="true" t="shared" si="0" ref="D3:D8">B3*C3</f>
        <v>0</v>
      </c>
    </row>
    <row r="4" spans="1:4" ht="12.75">
      <c r="A4" s="1" t="s">
        <v>14</v>
      </c>
      <c r="B4" s="1">
        <v>2</v>
      </c>
      <c r="C4" s="1"/>
      <c r="D4" s="1">
        <f t="shared" si="0"/>
        <v>0</v>
      </c>
    </row>
    <row r="5" spans="1:4" ht="12.75">
      <c r="A5" s="1" t="s">
        <v>15</v>
      </c>
      <c r="B5" s="1">
        <v>0.5</v>
      </c>
      <c r="C5" s="1"/>
      <c r="D5" s="1">
        <f t="shared" si="0"/>
        <v>0</v>
      </c>
    </row>
    <row r="6" spans="1:4" ht="12.75">
      <c r="A6" s="1" t="s">
        <v>16</v>
      </c>
      <c r="B6" s="1">
        <v>1</v>
      </c>
      <c r="C6" s="1"/>
      <c r="D6" s="1">
        <f t="shared" si="0"/>
        <v>0</v>
      </c>
    </row>
    <row r="7" spans="1:4" ht="12.75">
      <c r="A7" s="1" t="s">
        <v>17</v>
      </c>
      <c r="B7" s="1">
        <v>1</v>
      </c>
      <c r="C7" s="1"/>
      <c r="D7" s="1">
        <f t="shared" si="0"/>
        <v>0</v>
      </c>
    </row>
    <row r="8" spans="1:4" ht="12.75">
      <c r="A8" s="1" t="s">
        <v>18</v>
      </c>
      <c r="B8" s="1">
        <v>0.5</v>
      </c>
      <c r="C8" s="1"/>
      <c r="D8" s="1">
        <f t="shared" si="0"/>
        <v>0</v>
      </c>
    </row>
    <row r="11" spans="3:4" ht="12.75">
      <c r="C11" s="2" t="s">
        <v>19</v>
      </c>
      <c r="D11" s="2">
        <f>SUM(D3:D8)</f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8950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Инконнект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kozin</dc:creator>
  <cp:keywords/>
  <dc:description/>
  <cp:lastModifiedBy>Златовецкий Дмитрий Александрович</cp:lastModifiedBy>
  <cp:lastPrinted>2019-10-07T09:58:23Z</cp:lastPrinted>
  <dcterms:created xsi:type="dcterms:W3CDTF">2009-04-08T06:01:22Z</dcterms:created>
  <dcterms:modified xsi:type="dcterms:W3CDTF">2019-11-22T07:51:37Z</dcterms:modified>
  <cp:category/>
  <cp:version/>
  <cp:contentType/>
  <cp:contentStatus/>
</cp:coreProperties>
</file>